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30" windowWidth="15480" windowHeight="11505" tabRatio="834" activeTab="6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1" sheetId="5" r:id="rId5"/>
    <sheet name="Раздел42" sheetId="6" r:id="rId6"/>
    <sheet name="Раздел5" sheetId="7" r:id="rId7"/>
  </sheets>
  <definedNames>
    <definedName name="_xlnm.Print_Titles" localSheetId="2">'Раздел2'!$4:$8</definedName>
    <definedName name="_xlnm.Print_Titles" localSheetId="4">'Раздел41'!$4:$7</definedName>
    <definedName name="_xlnm.Print_Titles" localSheetId="5">'Раздел42'!$2:$6</definedName>
    <definedName name="Р0">'Раздел0'!$A$1:$P$32</definedName>
    <definedName name="Р0_данные">'Раздел0'!$B$2:$O$31</definedName>
    <definedName name="Р0_реквизиты">'Раздел0'!$B$2:$O$25</definedName>
    <definedName name="Р0_реквизиты_адрес">'Раздел0'!$E$25</definedName>
    <definedName name="Р0_реквизиты_организация">'Раздел0'!$G$24</definedName>
    <definedName name="Р0_табл">'Раздел0'!$B$27:$O$30</definedName>
    <definedName name="Р0_табл_тело">'Раздел0'!$B$30:$O$30</definedName>
    <definedName name="Р0_табл_шапка">'Раздел0'!$B$27:$O$29</definedName>
    <definedName name="Р0_табл_шапка_гр01">'Раздел0'!$B$29</definedName>
    <definedName name="Р0_табл_шапка_гр02">'Раздел0'!$D$29</definedName>
    <definedName name="Р1">'Раздел1'!$A$1:$S$38</definedName>
    <definedName name="Р1_данные">'Раздел1'!$B$2:$R$36</definedName>
    <definedName name="Р1_табл">'Раздел1'!$B$2:$R$35</definedName>
    <definedName name="Р1_табл_тело">'Раздел1'!$B$9:$R$35</definedName>
    <definedName name="Р1_табл_шапка">'Раздел1'!$B$2:$R$8</definedName>
    <definedName name="Р1_табл_шапка_гр01">'Раздел1'!$B$8</definedName>
    <definedName name="Р1_табл_шапка_гр02">'Раздел1'!$C$8</definedName>
    <definedName name="Р1_табл_шапка_гр03">'Раздел1'!$D$8</definedName>
    <definedName name="Р1_табл_шапка_гр04">'Раздел1'!$E$8</definedName>
    <definedName name="Р1_табл_шапка_гр05">'Раздел1'!$F$8</definedName>
    <definedName name="Р1_табл_шапка_гр06">'Раздел1'!$G$8</definedName>
    <definedName name="Р1_табл_шапка_гр07">'Раздел1'!$H$8</definedName>
    <definedName name="Р1_табл_шапка_гр08">'Раздел1'!$I$8</definedName>
    <definedName name="Р1_табл_шапка_гр09">'Раздел1'!$J$8</definedName>
    <definedName name="Р1_табл_шапка_гр10">'Раздел1'!$K$8</definedName>
    <definedName name="Р1_табл_шапка_гр11">'Раздел1'!$N$8</definedName>
    <definedName name="Р1_табл_шапка_гр12">'Раздел1'!$O$8</definedName>
    <definedName name="Р1_табл_шапка_гр13">'Раздел1'!$P$8</definedName>
    <definedName name="Р1_табл_шапка_гр14">'Раздел1'!$Q$8</definedName>
    <definedName name="Р1_табл_шапка_гр15">'Раздел1'!$R$8</definedName>
    <definedName name="Р2">'Раздел2'!$A$1:$K$27</definedName>
    <definedName name="Р2_данные">'Раздел2'!$B$2:$J$25</definedName>
    <definedName name="Р2_табл">'Раздел2'!$B$2:$J$24</definedName>
    <definedName name="Р2_табл_тело">'Раздел2'!$B$8:$J$24</definedName>
    <definedName name="Р2_табл_шапка">'Раздел2'!$B$2:$J$7</definedName>
    <definedName name="Р2_табл_шапка_гр01">'Раздел2'!$B$7</definedName>
    <definedName name="Р2_табл_шапка_гр02">'Раздел2'!$C$7</definedName>
    <definedName name="Р2_табл_шапка_гр03">'Раздел2'!$D$7</definedName>
    <definedName name="Р2_табл_шапка_гр04">'Раздел2'!$E$7</definedName>
    <definedName name="Р2_табл_шапка_гр05">'Раздел2'!$F$7</definedName>
    <definedName name="Р2_табл_шапка_гр06">'Раздел2'!$G$7</definedName>
    <definedName name="Р2_табл_шапка_гр07">'Раздел2'!$H$7</definedName>
    <definedName name="Р2_табл_шапка_гр08">'Раздел2'!$I$7</definedName>
    <definedName name="Р2_табл_шапка_гр09">'Раздел2'!$J$7</definedName>
    <definedName name="Р3">'Раздел3'!$A$1:$J$15</definedName>
    <definedName name="Р3_данные">'Раздел3'!$B$2:$I$13</definedName>
    <definedName name="Р3_табл">'Раздел3'!$B$2:$I$12</definedName>
    <definedName name="Р3_табл_тело">'Раздел3'!$B$8:$I$12</definedName>
    <definedName name="Р3_табл_шапка">'Раздел3'!$B$2:$I$7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41">'Раздел41'!$A$1:$T$71</definedName>
    <definedName name="Р41_данные">'Раздел41'!$B$2:$S$70</definedName>
    <definedName name="Р41_табл">'Раздел41'!$B$2:$S$68</definedName>
    <definedName name="Р41_табл_тело">'Раздел41'!$B$8:$S$68</definedName>
    <definedName name="Р41_табл_шапка">'Раздел41'!$B$2:$S$7</definedName>
    <definedName name="Р41_табл_шапка_гр01">'Раздел41'!$B$7</definedName>
    <definedName name="Р41_табл_шапка_гр02">'Раздел41'!$C$7</definedName>
    <definedName name="Р41_табл_шапка_гр03">'Раздел41'!$D$7</definedName>
    <definedName name="Р41_табл_шапка_гр04">'Раздел41'!$E$7</definedName>
    <definedName name="Р41_табл_шапка_гр05">'Раздел41'!$F$7</definedName>
    <definedName name="Р41_табл_шапка_гр06">'Раздел41'!$G$7</definedName>
    <definedName name="Р41_табл_шапка_гр07">'Раздел41'!$H$7</definedName>
    <definedName name="Р41_табл_шапка_гр08">'Раздел41'!$I$7</definedName>
    <definedName name="Р41_табл_шапка_гр09">'Раздел41'!$J$7</definedName>
    <definedName name="Р41_табл_шапка_гр10">'Раздел41'!$K$7</definedName>
    <definedName name="Р41_табл_шапка_гр11">'Раздел41'!$L$7</definedName>
    <definedName name="Р41_табл_шапка_гр12">'Раздел41'!$M$7</definedName>
    <definedName name="Р41_табл_шапка_гр13">'Раздел41'!$N$7</definedName>
    <definedName name="Р41_табл_шапка_гр14">'Раздел41'!$O$7</definedName>
    <definedName name="Р41_табл_шапка_гр15">'Раздел41'!$P$7</definedName>
    <definedName name="Р41_табл_шапка_гр16">'Раздел41'!$Q$7</definedName>
    <definedName name="Р41_табл_шапка_гр17">'Раздел41'!$R$7</definedName>
    <definedName name="Р41_табл_шапка_гр18">'Раздел41'!$S$7</definedName>
    <definedName name="Р42">'Раздел42'!$A$1:$T$70</definedName>
    <definedName name="Р42_данные">'Раздел42'!$B$2:$S$68</definedName>
    <definedName name="Р42_табл">'Раздел42'!$B$2:$S$67</definedName>
    <definedName name="Р42_табл_тело">'Раздел42'!$B$7:$S$67</definedName>
    <definedName name="Р42_табл_шапка">'Раздел42'!$B$2:$S$6</definedName>
    <definedName name="Р42_табл_шапка_гр01">'Раздел42'!$B$6</definedName>
    <definedName name="Р42_табл_шапка_гр02">'Раздел42'!$C$6</definedName>
    <definedName name="Р42_табл_шапка_гр19">'Раздел42'!$D$6</definedName>
    <definedName name="Р42_табл_шапка_гр20">'Раздел42'!$E$6</definedName>
    <definedName name="Р42_табл_шапка_гр21">'Раздел42'!$F$6</definedName>
    <definedName name="Р42_табл_шапка_гр22">'Раздел42'!$G$6</definedName>
    <definedName name="Р42_табл_шапка_гр23">'Раздел42'!$H$6</definedName>
    <definedName name="Р42_табл_шапка_гр24">'Раздел42'!$I$6</definedName>
    <definedName name="Р42_табл_шапка_гр25">'Раздел42'!$J$6</definedName>
    <definedName name="Р42_табл_шапка_гр26">'Раздел42'!$K$6</definedName>
    <definedName name="Р42_табл_шапка_гр27">'Раздел42'!$L$6</definedName>
    <definedName name="Р42_табл_шапка_гр28">'Раздел42'!$M$6</definedName>
    <definedName name="Р42_табл_шапка_гр29">'Раздел42'!$N$6</definedName>
    <definedName name="Р42_табл_шапка_гр30">'Раздел42'!$O$6</definedName>
    <definedName name="Р42_табл_шапка_гр31">'Раздел42'!$P$6</definedName>
    <definedName name="Р42_табл_шапка_гр32">'Раздел42'!$Q$6</definedName>
    <definedName name="Р42_табл_шапка_гр33">'Раздел42'!$R$6</definedName>
    <definedName name="Р42_табл_шапка_гр34">'Раздел42'!$S$6</definedName>
    <definedName name="Р5">'Раздел5'!$A$1:$I$30</definedName>
    <definedName name="Р5_данные">'Раздел5'!$B$2:$H$28</definedName>
    <definedName name="Р5_реквизиты">'Раздел5'!$B$20:$F$28</definedName>
    <definedName name="Р5_реквизиты_дата">'Раздел5'!$F$23</definedName>
    <definedName name="Р5_реквизиты_должность">'Раздел5'!$D$20</definedName>
    <definedName name="Р5_реквизиты_должность_исп">'Раздел5'!$D$27</definedName>
    <definedName name="Р5_реквизиты_телефон">'Раздел5'!$D$23</definedName>
    <definedName name="Р5_реквизиты_ФИО">'Раздел5'!$F$20</definedName>
    <definedName name="Р5_реквизиты_ФИО_исп">'Раздел5'!$F$27</definedName>
    <definedName name="Р5_табл">'Раздел5'!$B$2:$H$17</definedName>
    <definedName name="Р5_табл_тело">'Раздел5'!$B$7:$H$17</definedName>
    <definedName name="Р5_табл_шапка">'Раздел5'!$B$2:$H$6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5_табл_шапка_гр06">'Раздел5'!$G$6</definedName>
    <definedName name="Р5_табл_шапка_гр07">'Раздел5'!$H$6</definedName>
  </definedNames>
  <calcPr fullCalcOnLoad="1"/>
</workbook>
</file>

<file path=xl/sharedStrings.xml><?xml version="1.0" encoding="utf-8"?>
<sst xmlns="http://schemas.openxmlformats.org/spreadsheetml/2006/main" count="612" uniqueCount="247">
  <si>
    <t>№
строки</t>
  </si>
  <si>
    <t>Код по ОКЕИ: человек - 792</t>
  </si>
  <si>
    <t>Всего</t>
  </si>
  <si>
    <t>(Ф.И.О.)</t>
  </si>
  <si>
    <t>(должность)</t>
  </si>
  <si>
    <t>Наименование спортивного
сооружения</t>
  </si>
  <si>
    <t>Лыжные базы</t>
  </si>
  <si>
    <t>Код по ОКЕИ: тысяча рублей - 384 (с одним десятичным знаком)</t>
  </si>
  <si>
    <t>(номер контактного телефона)</t>
  </si>
  <si>
    <t>Академическая гребля</t>
  </si>
  <si>
    <t>Армспорт</t>
  </si>
  <si>
    <t>Бадминтон</t>
  </si>
  <si>
    <t>Баскетбол</t>
  </si>
  <si>
    <t>Биатлон</t>
  </si>
  <si>
    <t>Боулинг</t>
  </si>
  <si>
    <t>Велоспорт - маунтинбайк</t>
  </si>
  <si>
    <t>Вольная борьба</t>
  </si>
  <si>
    <t>Горнолыжный спорт</t>
  </si>
  <si>
    <t>Греко-римская борьба</t>
  </si>
  <si>
    <t>Дартс</t>
  </si>
  <si>
    <t>Дзюдо</t>
  </si>
  <si>
    <t>Каратэ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</si>
  <si>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</si>
  <si>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</si>
  <si>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</si>
  <si>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</si>
  <si>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</si>
  <si>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</si>
  <si>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</si>
  <si>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</si>
  <si>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</si>
  <si>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Спортивное ориентирование</t>
  </si>
  <si>
    <t>Спортивный туризм</t>
  </si>
  <si>
    <t>Стрельба из лука</t>
  </si>
  <si>
    <t>Теннис</t>
  </si>
  <si>
    <t>Тхэквондо</t>
  </si>
  <si>
    <t>Фехтование</t>
  </si>
  <si>
    <t>Шахматы</t>
  </si>
  <si>
    <t>Шашки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</si>
  <si>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</si>
  <si>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</si>
  <si>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</si>
  <si>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</si>
  <si>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</si>
  <si>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</si>
  <si>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</si>
  <si>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</si>
  <si>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</si>
  <si>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</si>
  <si>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ВОЗМОЖНО ПРЕДОСТАВЛЕНИЕ В ЭЛЕКТРОННОМ ВИДЕ</t>
  </si>
  <si>
    <t>ФЕДЕРАЛЬНОЕ СТАТИСТИЧЕСКОЕ НАБЛЮДЕНИЕ</t>
  </si>
  <si>
    <t>Предоставляют:</t>
  </si>
  <si>
    <t>отчитывающейся организации
по ОКПО</t>
  </si>
  <si>
    <t>Приказ Росстата:</t>
  </si>
  <si>
    <t>Об утверждении формы</t>
  </si>
  <si>
    <t>О внесении изменений (при наличии)</t>
  </si>
  <si>
    <t>всего</t>
  </si>
  <si>
    <t>Код по ОКЕИ: единица - 642</t>
  </si>
  <si>
    <t>Другие спортивные сооружения</t>
  </si>
  <si>
    <t>СВЕДЕНИЯ ОБ АДАПТИВНОЙ ФИЗИЧЕСКОЙ КУЛЬТУРЕ И СПОРТЕ</t>
  </si>
  <si>
    <t xml:space="preserve"> -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</si>
  <si>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</si>
  <si>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</si>
  <si>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25 января</t>
  </si>
  <si>
    <t>после отчетного периода</t>
  </si>
  <si>
    <t>Форма № 3-АФК</t>
  </si>
  <si>
    <t>0609405</t>
  </si>
  <si>
    <t>Коды по ОКЕИ: единица - 642; человек - 792</t>
  </si>
  <si>
    <t>Раздел I. Физкультурно-оздоровительная работа</t>
  </si>
  <si>
    <t>Численность занимающихся</t>
  </si>
  <si>
    <t>Раздел II. Спортивные сооружения, приспособленные к занятиям инвалидов</t>
  </si>
  <si>
    <t>Учреждения, осуществляющие
работу с инвалидами</t>
  </si>
  <si>
    <t>Плоскостные спортивные сооружения</t>
  </si>
  <si>
    <t>Спортивные залы</t>
  </si>
  <si>
    <t>Манежи - всего</t>
  </si>
  <si>
    <t>Плавательные бассейны</t>
  </si>
  <si>
    <t>Биатлонные комплексы</t>
  </si>
  <si>
    <t>Количество спортсооружений (ед.)</t>
  </si>
  <si>
    <t>федеральная</t>
  </si>
  <si>
    <t>субъектов РФ</t>
  </si>
  <si>
    <t>муници-
пальная</t>
  </si>
  <si>
    <t>Статьи расходов</t>
  </si>
  <si>
    <t>Расходы - всего</t>
  </si>
  <si>
    <t>Капитальный ремонт спортсооружений</t>
  </si>
  <si>
    <t>Фактически выделено бюджетных средств</t>
  </si>
  <si>
    <t>Раздел V. Спортивное мастерство среди инвалидов</t>
  </si>
  <si>
    <t xml:space="preserve"> - МСМК и Гроссмейстер России</t>
  </si>
  <si>
    <t xml:space="preserve"> - ЗМС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</si>
  <si>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</si>
  <si>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</si>
  <si>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</si>
  <si>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</si>
  <si>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Баскетбол на колясках</t>
  </si>
  <si>
    <t>Борьба</t>
  </si>
  <si>
    <t>Боулинг 10</t>
  </si>
  <si>
    <t>Бочча</t>
  </si>
  <si>
    <t>Велоспорт - тандем</t>
  </si>
  <si>
    <t>Велоспорт - шоссе, трек</t>
  </si>
  <si>
    <t>Волейбол 6 х 6</t>
  </si>
  <si>
    <t>Волейбол пляжный</t>
  </si>
  <si>
    <t>Волейбол сидя</t>
  </si>
  <si>
    <t>Голбол (В1, В2, В3)</t>
  </si>
  <si>
    <t>Керлинг 4 х 4</t>
  </si>
  <si>
    <t>Керлинг на колясках</t>
  </si>
  <si>
    <t>Мини-футбол 5 х 5 (В1, В2, В3)</t>
  </si>
  <si>
    <t>Петанк</t>
  </si>
  <si>
    <t>Танцы на колясках</t>
  </si>
  <si>
    <t>Торбол (В1, В2, В3)</t>
  </si>
  <si>
    <t>Футбол, Футбол 11 х 11</t>
  </si>
  <si>
    <t>Футбол ампутантов</t>
  </si>
  <si>
    <t>Футбол лиц с заболеванием ЦП</t>
  </si>
  <si>
    <t>Футзал 5 х 5 (В2, В3)</t>
  </si>
  <si>
    <t>Хоккей (6 х 6)</t>
  </si>
  <si>
    <t>Хоккей-следж</t>
  </si>
  <si>
    <t>Теннис на колясках</t>
  </si>
  <si>
    <t>Раздел IV. Развитие видов спорта</t>
  </si>
  <si>
    <t>Раздел III. Финансирование адаптивной физической культуры и спорта</t>
  </si>
  <si>
    <t>юридические лица, осуществляющие деятельность по адаптивной физической культуре и спорту:</t>
  </si>
  <si>
    <t>15 января</t>
  </si>
  <si>
    <t>органу исполнительной власти субъекта Российской Федерации в области физической культуры и спорта</t>
  </si>
  <si>
    <t>органы исполнительной власти субъектов Российской Федерации в области физической культуры и спорта</t>
  </si>
  <si>
    <t>10 февраля</t>
  </si>
  <si>
    <t>Сроки представления</t>
  </si>
  <si>
    <t>Тренерско-преподавательский состав</t>
  </si>
  <si>
    <t>из гр. 4 в сельской местности</t>
  </si>
  <si>
    <t>высшее</t>
  </si>
  <si>
    <t>среднее</t>
  </si>
  <si>
    <t>из общей численности занимающихся (гр. 8):</t>
  </si>
  <si>
    <t>№ стро-ки</t>
  </si>
  <si>
    <t>из гр. 3 оснащенных</t>
  </si>
  <si>
    <t>другая</t>
  </si>
  <si>
    <t>Из общего числа спортивных сооружений (гр.3) в сельской местности</t>
  </si>
  <si>
    <t xml:space="preserve">      в том числе:
Стадионы с трибунами на 1500 мест и более</t>
  </si>
  <si>
    <t>Дворцы спорта - всего</t>
  </si>
  <si>
    <t>- из них с искусственным льдом</t>
  </si>
  <si>
    <t>- футбольные</t>
  </si>
  <si>
    <t>Велотреки, велодромы</t>
  </si>
  <si>
    <t>Сооружения для стрелковых видов спорта</t>
  </si>
  <si>
    <t>Гребные базы и каналы</t>
  </si>
  <si>
    <t>из них:
- легкоатлетические</t>
  </si>
  <si>
    <t>№ строки</t>
  </si>
  <si>
    <t>из федерального бюджета</t>
  </si>
  <si>
    <t>из консолидированного бюджета субъекта Российской Федерации</t>
  </si>
  <si>
    <t>бюджет субъекта РФ</t>
  </si>
  <si>
    <t>бюджет муниципального образования</t>
  </si>
  <si>
    <t>Получено из внебюджетных источников</t>
  </si>
  <si>
    <t>Всего израсходовано на развитие адаптивной физической культуры и спорта</t>
  </si>
  <si>
    <t xml:space="preserve">      из них:
Проведение спортивных мероприятий среди инвалидов</t>
  </si>
  <si>
    <t>Приобретение спортивного оборудования и инвентаря</t>
  </si>
  <si>
    <t>Инвестиции на реконструкцию и строительство спортивных сооружений</t>
  </si>
  <si>
    <t>Число отделе-ний</t>
  </si>
  <si>
    <t xml:space="preserve">численность занимающихся на этапах подготовки (чел).         </t>
  </si>
  <si>
    <t>из числа занимающихся (гр. 4) спортсменов-разрядников:</t>
  </si>
  <si>
    <t>спортивно-оздоровительный</t>
  </si>
  <si>
    <t>начальной подготовки</t>
  </si>
  <si>
    <t>высшего спортивного мастерства</t>
  </si>
  <si>
    <t xml:space="preserve">массовые разряды
(юношеский, III, II,I разряды, КМС) </t>
  </si>
  <si>
    <t xml:space="preserve">
МС</t>
  </si>
  <si>
    <t>МСМК и Гроссмейстер России</t>
  </si>
  <si>
    <t xml:space="preserve">
ЗМС</t>
  </si>
  <si>
    <t>Спорт слепых</t>
  </si>
  <si>
    <t>Спорт глухих</t>
  </si>
  <si>
    <t>СДЮСАШ</t>
  </si>
  <si>
    <t>ДЮСШ</t>
  </si>
  <si>
    <t>СДЮШОР</t>
  </si>
  <si>
    <t>Триатлон</t>
  </si>
  <si>
    <t>Другие виды спорта (спортивные дисциплины), не входящие в виды спорта инвалидов</t>
  </si>
  <si>
    <t>из гр. 4 в сельс-кой мест-ности</t>
  </si>
  <si>
    <t>спортивного совершенствования</t>
  </si>
  <si>
    <t>Разряды, звания, награды</t>
  </si>
  <si>
    <t>Подготовлено спортсменов массовых разрядов</t>
  </si>
  <si>
    <t xml:space="preserve"> - КМС</t>
  </si>
  <si>
    <t xml:space="preserve"> - I разряд</t>
  </si>
  <si>
    <t>из них (гр.3):</t>
  </si>
  <si>
    <t>Спорт лиц с интеллектуальными нарушениями</t>
  </si>
  <si>
    <t>Спорт лиц
с поражением ОДА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</si>
  <si>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</si>
  <si>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Крытые спортивные объекты с искусственным льдом</t>
  </si>
  <si>
    <t>Всего (сумма гр. 28, 31-33)</t>
  </si>
  <si>
    <t>Спорт ОДА</t>
  </si>
  <si>
    <t>в том числе по формам собственности (из гр. 3):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</si>
  <si>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</si>
  <si>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</si>
  <si>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</si>
  <si>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лица с 
наруше-
нием 
ОДА</t>
  </si>
  <si>
    <t>Спортивные дисциплины 
(в соответствии с ВРВС 
по видам спорта инвалидов)</t>
  </si>
  <si>
    <t>учебно-тренировочной</t>
  </si>
  <si>
    <t>Спорт лиц с интел-лектуальными нарушениями</t>
  </si>
  <si>
    <t>из гр.28 I разряд</t>
  </si>
  <si>
    <t>из гр.28 КМС</t>
  </si>
  <si>
    <t>Раздел41!E
Всего зани-маются</t>
  </si>
  <si>
    <t xml:space="preserve">    в том числе:
 - МС</t>
  </si>
  <si>
    <t>X</t>
  </si>
  <si>
    <t>Количест-
во учреж-
дений, 
предприя-
тий, орга-
низаций,
всего (ед.)</t>
  </si>
  <si>
    <t>лица, имею
щие инва-
лидность по
общему за-
болеванию</t>
  </si>
  <si>
    <t>из гр.4 по специаль-
ности "Адаптивная 
физическая культура
и спорт"</t>
  </si>
  <si>
    <t>Занимаются по этапам подготовки</t>
  </si>
  <si>
    <t>Раздел42!L Разрядники</t>
  </si>
  <si>
    <t>Минспорту России</t>
  </si>
  <si>
    <t>Исполнитель</t>
  </si>
  <si>
    <t>по состоянию на 31 декабря 2014 г.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</si>
  <si>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13.05.1992 № 2761-1 “Об ответственности за нарушение порядка представления государственной статистической отчетности”</t>
  </si>
  <si>
    <t xml:space="preserve">от                   №           </t>
  </si>
  <si>
    <t xml:space="preserve">из них 
в воз-расте 
от 0 до 17 лет </t>
  </si>
  <si>
    <t>из гр. 8 от 18 до 54 лет (жен), от 18 до 59 лет (муж)</t>
  </si>
  <si>
    <t>из гр. 8 от 55 лет и старше (жен), от 60 лет и старше (муж)</t>
  </si>
  <si>
    <t>в сель-ской мест-ности</t>
  </si>
  <si>
    <t>Всего учреждений, предприятий, объе-динений, органи-заций (сумма строк 02, 13, 21, 25, 26)</t>
  </si>
  <si>
    <t>в том числе
центры спортив-ной подготовки по спорту инвалидов</t>
  </si>
  <si>
    <t>физкультурно-оздоровительные клубы инвалидов</t>
  </si>
  <si>
    <t>ДЮСАШ</t>
  </si>
  <si>
    <t>спортивные учреждения по спорту инвалидов</t>
  </si>
  <si>
    <t>отделения, груп-пы, смешанные группы по адап-тивной физичес-кой культуре и спорту</t>
  </si>
  <si>
    <t>училища олимпий-ского резерва</t>
  </si>
  <si>
    <t>центры спортив-ной подготовки</t>
  </si>
  <si>
    <t>СДЮШОР, ДЮСШ, ДООЦ</t>
  </si>
  <si>
    <t>другие учреждения и организации</t>
  </si>
  <si>
    <r>
      <rPr>
        <b/>
        <sz val="8"/>
        <rFont val="Tahoma"/>
        <family val="2"/>
      </rPr>
      <t xml:space="preserve">В сфере образования
</t>
    </r>
    <r>
      <rPr>
        <sz val="8"/>
        <rFont val="Tahoma"/>
        <family val="2"/>
      </rPr>
      <t>(сумма строк 14-20)</t>
    </r>
  </si>
  <si>
    <r>
      <rPr>
        <b/>
        <sz val="8"/>
        <rFont val="Tahoma"/>
        <family val="2"/>
      </rPr>
      <t xml:space="preserve"> В сфере физичес-кой культуры и спорта</t>
    </r>
    <r>
      <rPr>
        <sz val="8"/>
        <rFont val="Tahoma"/>
        <family val="2"/>
      </rPr>
      <t xml:space="preserve"> (сумма строк 03-12)</t>
    </r>
  </si>
  <si>
    <t>в том числе:
дошкольные образовательные организации</t>
  </si>
  <si>
    <t>организации дополнительного образования</t>
  </si>
  <si>
    <t>общеобразовательные организации</t>
  </si>
  <si>
    <t>отдельные организации, осуществляющие образовательную деятельность по адаптированным основным образовательным программам</t>
  </si>
  <si>
    <t>образовательные организации высшего образования</t>
  </si>
  <si>
    <t>профессиональныеобразовательные организации</t>
  </si>
  <si>
    <r>
      <rPr>
        <b/>
        <sz val="8"/>
        <rFont val="Tahoma"/>
        <family val="2"/>
      </rPr>
      <t xml:space="preserve">В сфере труда и социальной защиты </t>
    </r>
    <r>
      <rPr>
        <sz val="8"/>
        <rFont val="Tahoma"/>
        <family val="2"/>
      </rPr>
      <t xml:space="preserve">
(сумма строк 22-24)</t>
    </r>
  </si>
  <si>
    <t>в том числе:
психо-неврологические интернаты</t>
  </si>
  <si>
    <t>реабилитационные центры</t>
  </si>
  <si>
    <t>В сфере здравоохранения</t>
  </si>
  <si>
    <t>В сфере Всероссийских общественных организаций</t>
  </si>
  <si>
    <t>Из общего числа (строка 1) – в сель-ской местности</t>
  </si>
  <si>
    <t>Всего спортивных сооружений
(сумма строк 29-32, 34, 35, 38-44)</t>
  </si>
  <si>
    <t>из них в воз-расте
от 6 
до 18 
лет</t>
  </si>
  <si>
    <r>
      <t xml:space="preserve">Итого
</t>
    </r>
    <r>
      <rPr>
        <sz val="8"/>
        <rFont val="Tahoma"/>
        <family val="2"/>
      </rPr>
      <t>(сумма строк 55-109)</t>
    </r>
  </si>
  <si>
    <t>из строки 50:
ДЮСАШ</t>
  </si>
  <si>
    <r>
      <t xml:space="preserve">из </t>
    </r>
    <r>
      <rPr>
        <b/>
        <sz val="8"/>
        <color indexed="8"/>
        <rFont val="Tahoma"/>
        <family val="2"/>
      </rPr>
      <t>строки 50</t>
    </r>
    <r>
      <rPr>
        <sz val="8"/>
        <color indexed="8"/>
        <rFont val="Tahoma"/>
        <family val="2"/>
      </rPr>
      <t xml:space="preserve"> - в сельской местности </t>
    </r>
  </si>
  <si>
    <t>Число
штатных тренеров-преподавателей</t>
  </si>
  <si>
    <t>Присвоено званий - всего (сумма строк 112-114)</t>
  </si>
  <si>
    <r>
      <t xml:space="preserve">Итого </t>
    </r>
    <r>
      <rPr>
        <sz val="8"/>
        <rFont val="Tahoma"/>
        <family val="2"/>
      </rPr>
      <t>(сумма строк 55-109)</t>
    </r>
  </si>
  <si>
    <t>Комитет по физической культуре и спорту администрации города Березники</t>
  </si>
  <si>
    <t>618419, Пермский край, г.Березники, ул.Ломоносова, 60</t>
  </si>
  <si>
    <t>главный специалист КФКС</t>
  </si>
  <si>
    <t>Симонова Александра Анатольевна</t>
  </si>
  <si>
    <t>23.01.2015</t>
  </si>
  <si>
    <t>8 (3424) 22 96 48</t>
  </si>
  <si>
    <t>председатель КФКС</t>
  </si>
  <si>
    <t>Шамаев Александр Владимирович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</si>
</sst>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"/>
    <numFmt numFmtId="175" formatCode="[$-FC19]d\ mmmm\ yyyy\ &quot;г.&quot;"/>
    <numFmt numFmtId="176" formatCode="dd/mm/yy;@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8"/>
      <color indexed="8"/>
      <name val="Tahom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3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8"/>
      <color indexed="8"/>
      <name val="Tahoma"/>
      <family val="2"/>
    </font>
    <font>
      <sz val="8"/>
      <color theme="1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10" fillId="11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1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5" fillId="0" borderId="3" applyNumberFormat="0" applyFill="0" applyAlignment="0" applyProtection="0"/>
    <xf numFmtId="0" fontId="12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2" fillId="0" borderId="5" applyNumberFormat="0" applyFill="0" applyAlignment="0" applyProtection="0"/>
    <xf numFmtId="0" fontId="6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3" fillId="0" borderId="8" applyNumberFormat="0" applyFill="0" applyAlignment="0" applyProtection="0"/>
    <xf numFmtId="0" fontId="14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14" fillId="25" borderId="10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0" fillId="7" borderId="11" applyNumberFormat="0" applyFont="0" applyAlignment="0" applyProtection="0"/>
    <xf numFmtId="9" fontId="0" fillId="0" borderId="0" applyFont="0" applyFill="0" applyBorder="0" applyAlignment="0" applyProtection="0"/>
    <xf numFmtId="1" fontId="2" fillId="6" borderId="12" applyBorder="0">
      <alignment horizontal="center" vertical="center"/>
      <protection/>
    </xf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197">
    <xf numFmtId="0" fontId="0" fillId="0" borderId="0" xfId="0" applyAlignment="1">
      <alignment/>
    </xf>
    <xf numFmtId="1" fontId="2" fillId="0" borderId="12" xfId="0" applyNumberFormat="1" applyFont="1" applyBorder="1" applyAlignment="1" applyProtection="1">
      <alignment horizontal="right" vertical="center"/>
      <protection locked="0"/>
    </xf>
    <xf numFmtId="1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0" fontId="2" fillId="0" borderId="0" xfId="257" applyFont="1" applyFill="1" applyBorder="1" applyAlignment="1" applyProtection="1">
      <alignment horizontal="center" vertical="top" wrapText="1"/>
      <protection/>
    </xf>
    <xf numFmtId="0" fontId="2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" fontId="2" fillId="6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4" xfId="257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174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/>
      <protection/>
    </xf>
    <xf numFmtId="0" fontId="2" fillId="0" borderId="12" xfId="0" applyFont="1" applyFill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Border="1" applyAlignment="1" applyProtection="1">
      <alignment vertical="center"/>
      <protection/>
    </xf>
    <xf numFmtId="49" fontId="2" fillId="0" borderId="12" xfId="0" applyNumberFormat="1" applyFont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12" xfId="0" applyFont="1" applyFill="1" applyBorder="1" applyAlignment="1" applyProtection="1">
      <alignment horizontal="left" vertical="center" wrapText="1" indent="2"/>
      <protection/>
    </xf>
    <xf numFmtId="0" fontId="2" fillId="0" borderId="12" xfId="0" applyFont="1" applyFill="1" applyBorder="1" applyAlignment="1" applyProtection="1" quotePrefix="1">
      <alignment horizontal="left" vertical="center" wrapText="1" indent="2"/>
      <protection/>
    </xf>
    <xf numFmtId="0" fontId="2" fillId="0" borderId="12" xfId="0" applyFont="1" applyFill="1" applyBorder="1" applyAlignment="1" applyProtection="1" quotePrefix="1">
      <alignment horizontal="left" vertical="center" indent="2"/>
      <protection/>
    </xf>
    <xf numFmtId="49" fontId="2" fillId="0" borderId="12" xfId="0" applyNumberFormat="1" applyFont="1" applyFill="1" applyBorder="1" applyAlignment="1" applyProtection="1">
      <alignment horizontal="left" vertical="center" indent="1"/>
      <protection/>
    </xf>
    <xf numFmtId="172" fontId="2" fillId="6" borderId="12" xfId="0" applyNumberFormat="1" applyFont="1" applyFill="1" applyBorder="1" applyAlignment="1" applyProtection="1">
      <alignment horizontal="right" vertical="center"/>
      <protection/>
    </xf>
    <xf numFmtId="172" fontId="2" fillId="0" borderId="12" xfId="0" applyNumberFormat="1" applyFont="1" applyBorder="1" applyAlignment="1" applyProtection="1">
      <alignment horizontal="right" vertical="center"/>
      <protection locked="0"/>
    </xf>
    <xf numFmtId="0" fontId="36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 applyProtection="1">
      <alignment horizontal="left" vertical="center" wrapText="1" inden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 indent="1"/>
      <protection/>
    </xf>
    <xf numFmtId="0" fontId="2" fillId="0" borderId="0" xfId="257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5" xfId="257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36" fillId="0" borderId="12" xfId="0" applyFont="1" applyBorder="1" applyAlignment="1" applyProtection="1">
      <alignment horizontal="right" vertical="center" wrapText="1"/>
      <protection locked="0"/>
    </xf>
    <xf numFmtId="0" fontId="36" fillId="0" borderId="12" xfId="0" applyFont="1" applyBorder="1" applyAlignment="1" applyProtection="1">
      <alignment horizontal="right" vertical="center"/>
      <protection locked="0"/>
    </xf>
    <xf numFmtId="0" fontId="36" fillId="0" borderId="12" xfId="0" applyFont="1" applyFill="1" applyBorder="1" applyAlignment="1" applyProtection="1">
      <alignment horizontal="center" vertical="center" wrapText="1"/>
      <protection/>
    </xf>
    <xf numFmtId="1" fontId="2" fillId="26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6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 applyProtection="1">
      <alignment horizontal="center" vertical="center" wrapText="1"/>
      <protection/>
    </xf>
    <xf numFmtId="0" fontId="2" fillId="27" borderId="0" xfId="0" applyFont="1" applyFill="1" applyAlignment="1">
      <alignment vertical="center"/>
    </xf>
    <xf numFmtId="1" fontId="2" fillId="27" borderId="12" xfId="0" applyNumberFormat="1" applyFont="1" applyFill="1" applyBorder="1" applyAlignment="1">
      <alignment vertical="center"/>
    </xf>
    <xf numFmtId="0" fontId="2" fillId="27" borderId="0" xfId="0" applyFont="1" applyFill="1" applyAlignment="1" applyProtection="1">
      <alignment/>
      <protection/>
    </xf>
    <xf numFmtId="1" fontId="2" fillId="27" borderId="12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6" fillId="26" borderId="12" xfId="0" applyFont="1" applyFill="1" applyBorder="1" applyAlignment="1" applyProtection="1">
      <alignment horizontal="right" vertical="center" wrapText="1"/>
      <protection/>
    </xf>
    <xf numFmtId="0" fontId="36" fillId="0" borderId="12" xfId="0" applyFont="1" applyFill="1" applyBorder="1" applyAlignment="1" applyProtection="1">
      <alignment horizontal="right" vertical="center" wrapText="1"/>
      <protection locked="0"/>
    </xf>
    <xf numFmtId="0" fontId="34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3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wrapText="1" indent="1"/>
      <protection/>
    </xf>
    <xf numFmtId="0" fontId="3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/>
      <protection locked="0"/>
    </xf>
    <xf numFmtId="0" fontId="36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center" wrapText="1" indent="2"/>
      <protection/>
    </xf>
    <xf numFmtId="1" fontId="15" fillId="14" borderId="0" xfId="242" applyNumberFormat="1" applyAlignment="1" applyProtection="1">
      <alignment/>
      <protection/>
    </xf>
    <xf numFmtId="1" fontId="2" fillId="6" borderId="12" xfId="277" applyBorder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" fillId="28" borderId="29" xfId="0" applyFont="1" applyFill="1" applyBorder="1" applyAlignment="1" applyProtection="1">
      <alignment horizontal="center" vertical="center"/>
      <protection/>
    </xf>
    <xf numFmtId="0" fontId="2" fillId="28" borderId="30" xfId="0" applyFont="1" applyFill="1" applyBorder="1" applyAlignment="1" applyProtection="1">
      <alignment horizontal="center" vertical="center"/>
      <protection/>
    </xf>
    <xf numFmtId="0" fontId="2" fillId="28" borderId="31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0" fontId="3" fillId="0" borderId="27" xfId="0" applyFont="1" applyFill="1" applyBorder="1" applyAlignment="1" applyProtection="1">
      <alignment horizontal="left" vertical="center"/>
      <protection/>
    </xf>
    <xf numFmtId="49" fontId="2" fillId="0" borderId="34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3" fillId="0" borderId="36" xfId="0" applyFont="1" applyBorder="1" applyAlignment="1" applyProtection="1">
      <alignment horizontal="center" vertical="center" wrapText="1"/>
      <protection/>
    </xf>
    <xf numFmtId="0" fontId="33" fillId="0" borderId="40" xfId="0" applyFont="1" applyBorder="1" applyAlignment="1" applyProtection="1">
      <alignment horizontal="center" vertical="center" wrapText="1"/>
      <protection/>
    </xf>
    <xf numFmtId="0" fontId="33" fillId="0" borderId="41" xfId="0" applyFont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2" fillId="27" borderId="36" xfId="0" applyFont="1" applyFill="1" applyBorder="1" applyAlignment="1">
      <alignment horizontal="center" vertical="center" wrapText="1"/>
    </xf>
    <xf numFmtId="0" fontId="2" fillId="27" borderId="40" xfId="0" applyFont="1" applyFill="1" applyBorder="1" applyAlignment="1">
      <alignment horizontal="center" vertical="center"/>
    </xf>
    <xf numFmtId="0" fontId="2" fillId="27" borderId="41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4" fillId="0" borderId="15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2" fillId="27" borderId="36" xfId="0" applyFont="1" applyFill="1" applyBorder="1" applyAlignment="1" applyProtection="1">
      <alignment horizontal="center" vertical="center" wrapText="1"/>
      <protection/>
    </xf>
    <xf numFmtId="0" fontId="2" fillId="27" borderId="40" xfId="0" applyFont="1" applyFill="1" applyBorder="1" applyAlignment="1" applyProtection="1">
      <alignment horizontal="center" vertical="center"/>
      <protection/>
    </xf>
    <xf numFmtId="0" fontId="2" fillId="27" borderId="41" xfId="0" applyFont="1" applyFill="1" applyBorder="1" applyAlignment="1" applyProtection="1">
      <alignment horizontal="center" vertical="center"/>
      <protection/>
    </xf>
    <xf numFmtId="0" fontId="36" fillId="0" borderId="36" xfId="0" applyFont="1" applyBorder="1" applyAlignment="1" applyProtection="1">
      <alignment horizontal="center" vertical="center" textRotation="90" wrapText="1"/>
      <protection/>
    </xf>
    <xf numFmtId="0" fontId="36" fillId="0" borderId="41" xfId="0" applyFont="1" applyBorder="1" applyAlignment="1" applyProtection="1">
      <alignment horizontal="center" vertical="center" textRotation="90" wrapText="1"/>
      <protection/>
    </xf>
    <xf numFmtId="0" fontId="34" fillId="0" borderId="0" xfId="0" applyFont="1" applyAlignment="1" applyProtection="1">
      <alignment horizontal="center"/>
      <protection/>
    </xf>
    <xf numFmtId="0" fontId="36" fillId="0" borderId="12" xfId="0" applyFont="1" applyBorder="1" applyAlignment="1" applyProtection="1">
      <alignment horizontal="center" vertical="center" wrapText="1"/>
      <protection/>
    </xf>
    <xf numFmtId="0" fontId="36" fillId="0" borderId="12" xfId="0" applyFont="1" applyBorder="1" applyAlignment="1" applyProtection="1">
      <alignment horizontal="center" vertical="center" textRotation="90" wrapText="1"/>
      <protection/>
    </xf>
    <xf numFmtId="0" fontId="36" fillId="0" borderId="35" xfId="0" applyFont="1" applyBorder="1" applyAlignment="1" applyProtection="1">
      <alignment horizontal="center" vertical="center" wrapText="1"/>
      <protection/>
    </xf>
    <xf numFmtId="0" fontId="36" fillId="0" borderId="14" xfId="0" applyFont="1" applyBorder="1" applyAlignment="1" applyProtection="1">
      <alignment horizontal="center" vertical="center" wrapText="1"/>
      <protection/>
    </xf>
    <xf numFmtId="0" fontId="36" fillId="0" borderId="42" xfId="0" applyFont="1" applyBorder="1" applyAlignment="1" applyProtection="1">
      <alignment horizontal="center" vertical="center" wrapText="1"/>
      <protection/>
    </xf>
    <xf numFmtId="0" fontId="36" fillId="0" borderId="17" xfId="0" applyFont="1" applyBorder="1" applyAlignment="1" applyProtection="1">
      <alignment horizontal="center" vertical="center" wrapText="1"/>
      <protection/>
    </xf>
    <xf numFmtId="0" fontId="36" fillId="0" borderId="15" xfId="0" applyFont="1" applyBorder="1" applyAlignment="1" applyProtection="1">
      <alignment horizontal="center" vertical="center" wrapText="1"/>
      <protection/>
    </xf>
    <xf numFmtId="0" fontId="36" fillId="0" borderId="32" xfId="0" applyFont="1" applyBorder="1" applyAlignment="1" applyProtection="1">
      <alignment horizontal="center" vertical="center" wrapText="1"/>
      <protection/>
    </xf>
    <xf numFmtId="0" fontId="2" fillId="0" borderId="0" xfId="257" applyFont="1" applyFill="1" applyBorder="1" applyAlignment="1" applyProtection="1">
      <alignment horizontal="right" wrapText="1" indent="5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2" fillId="0" borderId="0" xfId="257" applyFont="1" applyFill="1" applyBorder="1" applyAlignment="1" applyProtection="1">
      <alignment horizontal="left" vertical="center" wrapText="1" indent="5"/>
      <protection/>
    </xf>
  </cellXfs>
  <cellStyles count="284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Currency" xfId="177"/>
    <cellStyle name="Currency [0]" xfId="178"/>
    <cellStyle name="Денежный 10" xfId="179"/>
    <cellStyle name="Денежный 11" xfId="180"/>
    <cellStyle name="Денежный 12" xfId="181"/>
    <cellStyle name="Денежный 13" xfId="182"/>
    <cellStyle name="Денежный 14" xfId="183"/>
    <cellStyle name="Денежный 15" xfId="184"/>
    <cellStyle name="Денежный 16" xfId="185"/>
    <cellStyle name="Денежный 17" xfId="186"/>
    <cellStyle name="Денежный 18" xfId="187"/>
    <cellStyle name="Денежный 19" xfId="188"/>
    <cellStyle name="Денежный 2" xfId="189"/>
    <cellStyle name="Денежный 20" xfId="190"/>
    <cellStyle name="Денежный 21" xfId="191"/>
    <cellStyle name="Денежный 22" xfId="192"/>
    <cellStyle name="Денежный 3" xfId="193"/>
    <cellStyle name="Денежный 4" xfId="194"/>
    <cellStyle name="Денежный 5" xfId="195"/>
    <cellStyle name="Денежный 6" xfId="196"/>
    <cellStyle name="Денежный 7" xfId="197"/>
    <cellStyle name="Денежный 8" xfId="198"/>
    <cellStyle name="Денежный 9" xfId="199"/>
    <cellStyle name="Заголовок 1" xfId="200"/>
    <cellStyle name="Заголовок 1 2" xfId="201"/>
    <cellStyle name="Заголовок 1 3" xfId="202"/>
    <cellStyle name="Заголовок 1 4" xfId="203"/>
    <cellStyle name="Заголовок 1 5" xfId="204"/>
    <cellStyle name="Заголовок 1 6" xfId="205"/>
    <cellStyle name="Заголовок 2" xfId="206"/>
    <cellStyle name="Заголовок 2 2" xfId="207"/>
    <cellStyle name="Заголовок 2 3" xfId="208"/>
    <cellStyle name="Заголовок 2 4" xfId="209"/>
    <cellStyle name="Заголовок 2 5" xfId="210"/>
    <cellStyle name="Заголовок 2 6" xfId="211"/>
    <cellStyle name="Заголовок 3" xfId="212"/>
    <cellStyle name="Заголовок 3 2" xfId="213"/>
    <cellStyle name="Заголовок 3 3" xfId="214"/>
    <cellStyle name="Заголовок 3 4" xfId="215"/>
    <cellStyle name="Заголовок 3 5" xfId="216"/>
    <cellStyle name="Заголовок 3 6" xfId="217"/>
    <cellStyle name="Заголовок 4" xfId="218"/>
    <cellStyle name="Заголовок 4 2" xfId="219"/>
    <cellStyle name="Заголовок 4 3" xfId="220"/>
    <cellStyle name="Заголовок 4 4" xfId="221"/>
    <cellStyle name="Заголовок 4 5" xfId="222"/>
    <cellStyle name="Заголовок 4 6" xfId="223"/>
    <cellStyle name="Итог" xfId="224"/>
    <cellStyle name="Итог 2" xfId="225"/>
    <cellStyle name="Итог 3" xfId="226"/>
    <cellStyle name="Итог 4" xfId="227"/>
    <cellStyle name="Итог 5" xfId="228"/>
    <cellStyle name="Итог 6" xfId="229"/>
    <cellStyle name="Контрольная ячейка" xfId="230"/>
    <cellStyle name="Контрольная ячейка 2" xfId="231"/>
    <cellStyle name="Контрольная ячейка 3" xfId="232"/>
    <cellStyle name="Контрольная ячейка 4" xfId="233"/>
    <cellStyle name="Контрольная ячейка 5" xfId="234"/>
    <cellStyle name="Контрольная ячейка 6" xfId="235"/>
    <cellStyle name="Название" xfId="236"/>
    <cellStyle name="Название 2" xfId="237"/>
    <cellStyle name="Название 3" xfId="238"/>
    <cellStyle name="Название 4" xfId="239"/>
    <cellStyle name="Название 5" xfId="240"/>
    <cellStyle name="Название 6" xfId="241"/>
    <cellStyle name="Нейтральный" xfId="242"/>
    <cellStyle name="Нейтральный 2" xfId="243"/>
    <cellStyle name="Нейтральный 3" xfId="244"/>
    <cellStyle name="Нейтральный 4" xfId="245"/>
    <cellStyle name="Нейтральный 5" xfId="246"/>
    <cellStyle name="Нейтральный 6" xfId="247"/>
    <cellStyle name="Обычный 2" xfId="248"/>
    <cellStyle name="Обычный 2 2" xfId="249"/>
    <cellStyle name="Обычный 2 3" xfId="250"/>
    <cellStyle name="Обычный 2 4" xfId="251"/>
    <cellStyle name="Обычный 2 5" xfId="252"/>
    <cellStyle name="Обычный 2 6" xfId="253"/>
    <cellStyle name="Обычный 3" xfId="254"/>
    <cellStyle name="Обычный 6" xfId="255"/>
    <cellStyle name="Обычный 7" xfId="256"/>
    <cellStyle name="Обычный_ФинДеятельность 12" xfId="257"/>
    <cellStyle name="Плохой" xfId="258"/>
    <cellStyle name="Плохой 2" xfId="259"/>
    <cellStyle name="Плохой 3" xfId="260"/>
    <cellStyle name="Плохой 4" xfId="261"/>
    <cellStyle name="Плохой 5" xfId="262"/>
    <cellStyle name="Плохой 6" xfId="263"/>
    <cellStyle name="Пояснение" xfId="264"/>
    <cellStyle name="Пояснение 2" xfId="265"/>
    <cellStyle name="Пояснение 3" xfId="266"/>
    <cellStyle name="Пояснение 4" xfId="267"/>
    <cellStyle name="Пояснение 5" xfId="268"/>
    <cellStyle name="Пояснение 6" xfId="269"/>
    <cellStyle name="Примечание" xfId="270"/>
    <cellStyle name="Примечание 2" xfId="271"/>
    <cellStyle name="Примечание 3" xfId="272"/>
    <cellStyle name="Примечание 4" xfId="273"/>
    <cellStyle name="Примечание 5" xfId="274"/>
    <cellStyle name="Примечание 6" xfId="275"/>
    <cellStyle name="Percent" xfId="276"/>
    <cellStyle name="Расчетная ячейка" xfId="277"/>
    <cellStyle name="Связанная ячейка" xfId="278"/>
    <cellStyle name="Связанная ячейка 2" xfId="279"/>
    <cellStyle name="Связанная ячейка 3" xfId="280"/>
    <cellStyle name="Связанная ячейка 4" xfId="281"/>
    <cellStyle name="Связанная ячейка 5" xfId="282"/>
    <cellStyle name="Связанная ячейка 6" xfId="283"/>
    <cellStyle name="Текст предупреждения" xfId="284"/>
    <cellStyle name="Текст предупреждения 2" xfId="285"/>
    <cellStyle name="Текст предупреждения 3" xfId="286"/>
    <cellStyle name="Текст предупреждения 4" xfId="287"/>
    <cellStyle name="Текст предупреждения 5" xfId="288"/>
    <cellStyle name="Текст предупреждения 6" xfId="289"/>
    <cellStyle name="Comma" xfId="290"/>
    <cellStyle name="Comma [0]" xfId="291"/>
    <cellStyle name="Хороший" xfId="292"/>
    <cellStyle name="Хороший 2" xfId="293"/>
    <cellStyle name="Хороший 3" xfId="294"/>
    <cellStyle name="Хороший 4" xfId="295"/>
    <cellStyle name="Хороший 5" xfId="296"/>
    <cellStyle name="Хороший 6" xfId="297"/>
  </cellStyles>
  <dxfs count="16"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zoomScalePageLayoutView="0" workbookViewId="0" topLeftCell="B8">
      <selection activeCell="G24" sqref="G24:O24"/>
    </sheetView>
  </sheetViews>
  <sheetFormatPr defaultColWidth="9.00390625" defaultRowHeight="12.75"/>
  <cols>
    <col min="1" max="1" width="1.12109375" style="81" hidden="1" customWidth="1"/>
    <col min="2" max="2" width="3.125" style="81" customWidth="1"/>
    <col min="3" max="3" width="15.00390625" style="81" customWidth="1"/>
    <col min="4" max="4" width="10.125" style="81" customWidth="1"/>
    <col min="5" max="5" width="9.875" style="81" customWidth="1"/>
    <col min="6" max="6" width="9.75390625" style="81" customWidth="1"/>
    <col min="7" max="7" width="7.125" style="81" customWidth="1"/>
    <col min="8" max="8" width="9.125" style="81" customWidth="1"/>
    <col min="9" max="9" width="8.25390625" style="81" customWidth="1"/>
    <col min="10" max="10" width="10.125" style="81" customWidth="1"/>
    <col min="11" max="11" width="14.25390625" style="81" customWidth="1"/>
    <col min="12" max="12" width="9.125" style="81" customWidth="1"/>
    <col min="13" max="13" width="3.625" style="81" customWidth="1"/>
    <col min="14" max="14" width="7.875" style="81" customWidth="1"/>
    <col min="15" max="15" width="20.00390625" style="81" customWidth="1"/>
    <col min="16" max="16" width="1.12109375" style="81" hidden="1" customWidth="1"/>
    <col min="17" max="16384" width="9.125" style="81" customWidth="1"/>
  </cols>
  <sheetData>
    <row r="1" spans="1:16" s="80" customFormat="1" ht="6.75" hidden="1" thickBo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11.25" thickBot="1">
      <c r="A2" s="101"/>
      <c r="B2" s="76"/>
      <c r="C2" s="76"/>
      <c r="D2" s="102" t="s">
        <v>50</v>
      </c>
      <c r="E2" s="103"/>
      <c r="F2" s="103"/>
      <c r="G2" s="103"/>
      <c r="H2" s="103"/>
      <c r="I2" s="103"/>
      <c r="J2" s="103"/>
      <c r="K2" s="103"/>
      <c r="L2" s="103"/>
      <c r="M2" s="103"/>
      <c r="N2" s="104"/>
      <c r="O2" s="76"/>
      <c r="P2" s="101"/>
    </row>
    <row r="3" spans="1:16" ht="12.75" customHeight="1" thickBot="1">
      <c r="A3" s="10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101"/>
    </row>
    <row r="4" spans="1:16" ht="11.25" thickBot="1">
      <c r="A4" s="101"/>
      <c r="B4" s="75"/>
      <c r="C4" s="75"/>
      <c r="D4" s="111" t="s">
        <v>41</v>
      </c>
      <c r="E4" s="112"/>
      <c r="F4" s="112"/>
      <c r="G4" s="112"/>
      <c r="H4" s="112"/>
      <c r="I4" s="112"/>
      <c r="J4" s="112"/>
      <c r="K4" s="112"/>
      <c r="L4" s="112"/>
      <c r="M4" s="112"/>
      <c r="N4" s="113"/>
      <c r="O4" s="75"/>
      <c r="P4" s="101"/>
    </row>
    <row r="5" spans="1:16" ht="12.75" customHeight="1" thickBot="1">
      <c r="A5" s="10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101"/>
    </row>
    <row r="6" spans="1:16" ht="51" customHeight="1" thickBot="1">
      <c r="A6" s="101"/>
      <c r="B6" s="82"/>
      <c r="C6" s="82"/>
      <c r="D6" s="105" t="s">
        <v>201</v>
      </c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75"/>
      <c r="P6" s="101"/>
    </row>
    <row r="7" spans="1:16" ht="13.5" thickBot="1">
      <c r="A7" s="10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101"/>
    </row>
    <row r="8" spans="1:16" ht="13.5" thickBot="1">
      <c r="A8" s="101"/>
      <c r="B8" s="82"/>
      <c r="C8" s="82"/>
      <c r="D8" s="114" t="s">
        <v>49</v>
      </c>
      <c r="E8" s="115"/>
      <c r="F8" s="115"/>
      <c r="G8" s="115"/>
      <c r="H8" s="115"/>
      <c r="I8" s="115"/>
      <c r="J8" s="115"/>
      <c r="K8" s="115"/>
      <c r="L8" s="115"/>
      <c r="M8" s="115"/>
      <c r="N8" s="116"/>
      <c r="O8" s="82"/>
      <c r="P8" s="101"/>
    </row>
    <row r="9" spans="1:16" ht="13.5" thickBot="1">
      <c r="A9" s="10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101"/>
    </row>
    <row r="10" spans="1:16" ht="12.75">
      <c r="A10" s="101"/>
      <c r="B10" s="82"/>
      <c r="C10" s="82"/>
      <c r="D10" s="108" t="s">
        <v>59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10"/>
      <c r="O10" s="82"/>
      <c r="P10" s="101"/>
    </row>
    <row r="11" spans="1:16" ht="12.75" customHeight="1" thickBot="1">
      <c r="A11" s="101"/>
      <c r="B11" s="82"/>
      <c r="C11" s="82"/>
      <c r="D11" s="123" t="s">
        <v>200</v>
      </c>
      <c r="E11" s="124"/>
      <c r="F11" s="124"/>
      <c r="G11" s="124"/>
      <c r="H11" s="124"/>
      <c r="I11" s="124"/>
      <c r="J11" s="124"/>
      <c r="K11" s="124"/>
      <c r="L11" s="124"/>
      <c r="M11" s="124"/>
      <c r="N11" s="125"/>
      <c r="O11" s="82"/>
      <c r="P11" s="101"/>
    </row>
    <row r="12" spans="1:16" ht="12.75" customHeight="1" thickBot="1">
      <c r="A12" s="10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101"/>
    </row>
    <row r="13" spans="1:16" ht="12" customHeight="1" thickBot="1">
      <c r="A13" s="101"/>
      <c r="B13" s="111" t="s">
        <v>51</v>
      </c>
      <c r="C13" s="112"/>
      <c r="D13" s="112"/>
      <c r="E13" s="112"/>
      <c r="F13" s="112"/>
      <c r="G13" s="112"/>
      <c r="H13" s="112"/>
      <c r="I13" s="112"/>
      <c r="J13" s="113"/>
      <c r="K13" s="126" t="s">
        <v>122</v>
      </c>
      <c r="L13" s="127"/>
      <c r="M13" s="82"/>
      <c r="N13" s="114" t="s">
        <v>65</v>
      </c>
      <c r="O13" s="116"/>
      <c r="P13" s="101"/>
    </row>
    <row r="14" spans="1:16" ht="12.75">
      <c r="A14" s="101"/>
      <c r="B14" s="128" t="s">
        <v>117</v>
      </c>
      <c r="C14" s="129"/>
      <c r="D14" s="129"/>
      <c r="E14" s="129"/>
      <c r="F14" s="129"/>
      <c r="G14" s="129"/>
      <c r="H14" s="129"/>
      <c r="I14" s="129"/>
      <c r="J14" s="129"/>
      <c r="K14" s="97" t="s">
        <v>118</v>
      </c>
      <c r="L14" s="98"/>
      <c r="M14" s="82"/>
      <c r="N14" s="83"/>
      <c r="O14" s="83"/>
      <c r="P14" s="101"/>
    </row>
    <row r="15" spans="1:16" ht="12" customHeight="1">
      <c r="A15" s="101"/>
      <c r="B15" s="84" t="s">
        <v>60</v>
      </c>
      <c r="C15" s="130" t="s">
        <v>61</v>
      </c>
      <c r="D15" s="130"/>
      <c r="E15" s="130"/>
      <c r="F15" s="130"/>
      <c r="G15" s="130"/>
      <c r="H15" s="130"/>
      <c r="I15" s="130"/>
      <c r="J15" s="130"/>
      <c r="K15" s="131" t="s">
        <v>64</v>
      </c>
      <c r="L15" s="132"/>
      <c r="M15" s="82"/>
      <c r="N15" s="117" t="s">
        <v>53</v>
      </c>
      <c r="O15" s="117"/>
      <c r="P15" s="101"/>
    </row>
    <row r="16" spans="1:16" ht="12" customHeight="1">
      <c r="A16" s="101"/>
      <c r="B16" s="84"/>
      <c r="C16" s="63"/>
      <c r="D16" s="63"/>
      <c r="E16" s="63"/>
      <c r="F16" s="63"/>
      <c r="G16" s="63"/>
      <c r="H16" s="63"/>
      <c r="I16" s="63"/>
      <c r="J16" s="63"/>
      <c r="K16" s="131"/>
      <c r="L16" s="132"/>
      <c r="M16" s="82"/>
      <c r="N16" s="117" t="s">
        <v>54</v>
      </c>
      <c r="O16" s="117"/>
      <c r="P16" s="101"/>
    </row>
    <row r="17" spans="1:16" ht="12" customHeight="1">
      <c r="A17" s="101"/>
      <c r="B17" s="128" t="s">
        <v>62</v>
      </c>
      <c r="C17" s="129"/>
      <c r="D17" s="129"/>
      <c r="E17" s="129"/>
      <c r="F17" s="129"/>
      <c r="G17" s="129"/>
      <c r="H17" s="129"/>
      <c r="I17" s="129"/>
      <c r="J17" s="129"/>
      <c r="K17" s="99" t="s">
        <v>63</v>
      </c>
      <c r="L17" s="100"/>
      <c r="M17" s="82"/>
      <c r="N17" s="117" t="s">
        <v>202</v>
      </c>
      <c r="O17" s="117"/>
      <c r="P17" s="101"/>
    </row>
    <row r="18" spans="1:16" ht="12" customHeight="1">
      <c r="A18" s="101"/>
      <c r="B18" s="85" t="s">
        <v>60</v>
      </c>
      <c r="C18" s="129" t="s">
        <v>119</v>
      </c>
      <c r="D18" s="130"/>
      <c r="E18" s="130"/>
      <c r="F18" s="130"/>
      <c r="G18" s="130"/>
      <c r="H18" s="130"/>
      <c r="I18" s="130"/>
      <c r="J18" s="130"/>
      <c r="K18" s="131" t="s">
        <v>64</v>
      </c>
      <c r="L18" s="132"/>
      <c r="M18" s="82"/>
      <c r="N18" s="117" t="s">
        <v>55</v>
      </c>
      <c r="O18" s="117"/>
      <c r="P18" s="101"/>
    </row>
    <row r="19" spans="1:16" ht="12" customHeight="1">
      <c r="A19" s="101"/>
      <c r="B19" s="86"/>
      <c r="C19" s="129"/>
      <c r="D19" s="129"/>
      <c r="E19" s="129"/>
      <c r="F19" s="129"/>
      <c r="G19" s="129"/>
      <c r="H19" s="129"/>
      <c r="I19" s="129"/>
      <c r="J19" s="129"/>
      <c r="K19" s="131"/>
      <c r="L19" s="132"/>
      <c r="M19" s="82"/>
      <c r="N19" s="117" t="s">
        <v>42</v>
      </c>
      <c r="O19" s="117"/>
      <c r="P19" s="101"/>
    </row>
    <row r="20" spans="1:16" ht="12.75">
      <c r="A20" s="101"/>
      <c r="B20" s="128" t="s">
        <v>120</v>
      </c>
      <c r="C20" s="130"/>
      <c r="D20" s="130"/>
      <c r="E20" s="130"/>
      <c r="F20" s="130"/>
      <c r="G20" s="130"/>
      <c r="H20" s="130"/>
      <c r="I20" s="130"/>
      <c r="J20" s="130"/>
      <c r="K20" s="99" t="s">
        <v>121</v>
      </c>
      <c r="L20" s="100"/>
      <c r="M20" s="82"/>
      <c r="N20" s="117" t="s">
        <v>42</v>
      </c>
      <c r="O20" s="117"/>
      <c r="P20" s="101"/>
    </row>
    <row r="21" spans="1:16" ht="12" customHeight="1" thickBot="1">
      <c r="A21" s="101"/>
      <c r="B21" s="85" t="s">
        <v>60</v>
      </c>
      <c r="C21" s="129" t="s">
        <v>198</v>
      </c>
      <c r="D21" s="129"/>
      <c r="E21" s="129"/>
      <c r="F21" s="129"/>
      <c r="G21" s="129"/>
      <c r="H21" s="129"/>
      <c r="I21" s="129"/>
      <c r="J21" s="129"/>
      <c r="K21" s="131" t="s">
        <v>64</v>
      </c>
      <c r="L21" s="132"/>
      <c r="M21" s="82"/>
      <c r="N21" s="83"/>
      <c r="O21" s="83"/>
      <c r="P21" s="101"/>
    </row>
    <row r="22" spans="1:16" ht="12" customHeight="1" thickBot="1">
      <c r="A22" s="101"/>
      <c r="B22" s="87"/>
      <c r="C22" s="88"/>
      <c r="D22" s="88"/>
      <c r="E22" s="88"/>
      <c r="F22" s="88"/>
      <c r="G22" s="88"/>
      <c r="H22" s="88"/>
      <c r="I22" s="88"/>
      <c r="J22" s="88"/>
      <c r="K22" s="133"/>
      <c r="L22" s="134"/>
      <c r="M22" s="82"/>
      <c r="N22" s="114" t="s">
        <v>43</v>
      </c>
      <c r="O22" s="116"/>
      <c r="P22" s="101"/>
    </row>
    <row r="23" spans="1:16" ht="12" customHeight="1">
      <c r="A23" s="101"/>
      <c r="B23" s="82"/>
      <c r="C23" s="77" t="s">
        <v>44</v>
      </c>
      <c r="D23" s="82"/>
      <c r="E23" s="82"/>
      <c r="F23" s="82"/>
      <c r="G23" s="82"/>
      <c r="H23" s="82"/>
      <c r="I23" s="82"/>
      <c r="J23" s="82"/>
      <c r="K23" s="89"/>
      <c r="L23" s="75"/>
      <c r="M23" s="82"/>
      <c r="N23" s="82"/>
      <c r="O23" s="82"/>
      <c r="P23" s="101"/>
    </row>
    <row r="24" spans="1:16" ht="30" customHeight="1">
      <c r="A24" s="101"/>
      <c r="B24" s="135" t="s">
        <v>45</v>
      </c>
      <c r="C24" s="136"/>
      <c r="D24" s="136"/>
      <c r="E24" s="136"/>
      <c r="F24" s="136"/>
      <c r="G24" s="118" t="s">
        <v>239</v>
      </c>
      <c r="H24" s="118"/>
      <c r="I24" s="118"/>
      <c r="J24" s="118"/>
      <c r="K24" s="118"/>
      <c r="L24" s="118"/>
      <c r="M24" s="118"/>
      <c r="N24" s="118"/>
      <c r="O24" s="119"/>
      <c r="P24" s="101"/>
    </row>
    <row r="25" spans="1:16" ht="30" customHeight="1">
      <c r="A25" s="101"/>
      <c r="B25" s="120" t="s">
        <v>46</v>
      </c>
      <c r="C25" s="121"/>
      <c r="D25" s="121"/>
      <c r="E25" s="118" t="s">
        <v>240</v>
      </c>
      <c r="F25" s="118"/>
      <c r="G25" s="118"/>
      <c r="H25" s="118"/>
      <c r="I25" s="118"/>
      <c r="J25" s="118"/>
      <c r="K25" s="118"/>
      <c r="L25" s="118"/>
      <c r="M25" s="118"/>
      <c r="N25" s="118"/>
      <c r="O25" s="119"/>
      <c r="P25" s="101"/>
    </row>
    <row r="26" spans="1:16" ht="11.25" customHeight="1" thickBot="1">
      <c r="A26" s="101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101"/>
    </row>
    <row r="27" spans="1:16" ht="12" customHeight="1" thickBot="1">
      <c r="A27" s="101"/>
      <c r="B27" s="142" t="s">
        <v>47</v>
      </c>
      <c r="C27" s="143"/>
      <c r="D27" s="145" t="s">
        <v>48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7"/>
      <c r="P27" s="101"/>
    </row>
    <row r="28" spans="1:16" ht="24" customHeight="1">
      <c r="A28" s="101"/>
      <c r="B28" s="133"/>
      <c r="C28" s="144"/>
      <c r="D28" s="133" t="s">
        <v>52</v>
      </c>
      <c r="E28" s="144"/>
      <c r="F28" s="144"/>
      <c r="G28" s="134"/>
      <c r="H28" s="148"/>
      <c r="I28" s="149"/>
      <c r="J28" s="149"/>
      <c r="K28" s="150"/>
      <c r="L28" s="151"/>
      <c r="M28" s="152"/>
      <c r="N28" s="152"/>
      <c r="O28" s="153"/>
      <c r="P28" s="101"/>
    </row>
    <row r="29" spans="1:16" ht="13.5" customHeight="1" thickBot="1">
      <c r="A29" s="101"/>
      <c r="B29" s="154">
        <v>1</v>
      </c>
      <c r="C29" s="155"/>
      <c r="D29" s="156">
        <v>2</v>
      </c>
      <c r="E29" s="157"/>
      <c r="F29" s="157"/>
      <c r="G29" s="158"/>
      <c r="H29" s="156">
        <v>3</v>
      </c>
      <c r="I29" s="157"/>
      <c r="J29" s="157"/>
      <c r="K29" s="158"/>
      <c r="L29" s="156">
        <v>4</v>
      </c>
      <c r="M29" s="157"/>
      <c r="N29" s="157"/>
      <c r="O29" s="158"/>
      <c r="P29" s="101"/>
    </row>
    <row r="30" spans="1:16" ht="13.5" customHeight="1" thickBot="1">
      <c r="A30" s="101"/>
      <c r="B30" s="137" t="s">
        <v>66</v>
      </c>
      <c r="C30" s="138"/>
      <c r="D30" s="139">
        <v>75496970</v>
      </c>
      <c r="E30" s="140"/>
      <c r="F30" s="140"/>
      <c r="G30" s="140"/>
      <c r="H30" s="139"/>
      <c r="I30" s="140"/>
      <c r="J30" s="140"/>
      <c r="K30" s="141"/>
      <c r="L30" s="139"/>
      <c r="M30" s="140"/>
      <c r="N30" s="140"/>
      <c r="O30" s="141"/>
      <c r="P30" s="101"/>
    </row>
    <row r="31" spans="1:16" s="83" customFormat="1" ht="10.5" hidden="1">
      <c r="A31" s="101"/>
      <c r="P31" s="101"/>
    </row>
    <row r="32" spans="1:16" ht="10.5" hidden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</sheetData>
  <sheetProtection password="EF40" sheet="1" objects="1" scenarios="1" selectLockedCells="1"/>
  <mergeCells count="53">
    <mergeCell ref="C19:J19"/>
    <mergeCell ref="K19:L19"/>
    <mergeCell ref="N19:O19"/>
    <mergeCell ref="B20:J20"/>
    <mergeCell ref="N20:O20"/>
    <mergeCell ref="C21:J21"/>
    <mergeCell ref="K21:L21"/>
    <mergeCell ref="H28:K28"/>
    <mergeCell ref="L28:O28"/>
    <mergeCell ref="B29:C29"/>
    <mergeCell ref="D29:G29"/>
    <mergeCell ref="H29:K29"/>
    <mergeCell ref="L29:O29"/>
    <mergeCell ref="C18:J18"/>
    <mergeCell ref="K18:L18"/>
    <mergeCell ref="N18:O18"/>
    <mergeCell ref="B30:C30"/>
    <mergeCell ref="D30:G30"/>
    <mergeCell ref="H30:K30"/>
    <mergeCell ref="L30:O30"/>
    <mergeCell ref="B27:C28"/>
    <mergeCell ref="D27:O27"/>
    <mergeCell ref="D28:G28"/>
    <mergeCell ref="B14:J14"/>
    <mergeCell ref="C15:J15"/>
    <mergeCell ref="K15:L15"/>
    <mergeCell ref="K22:L22"/>
    <mergeCell ref="N22:O22"/>
    <mergeCell ref="B24:F24"/>
    <mergeCell ref="N17:O17"/>
    <mergeCell ref="K16:L16"/>
    <mergeCell ref="N16:O16"/>
    <mergeCell ref="B17:J17"/>
    <mergeCell ref="G24:O24"/>
    <mergeCell ref="B25:D25"/>
    <mergeCell ref="E25:O25"/>
    <mergeCell ref="A1:P1"/>
    <mergeCell ref="A2:A31"/>
    <mergeCell ref="P2:P31"/>
    <mergeCell ref="D11:N11"/>
    <mergeCell ref="B13:J13"/>
    <mergeCell ref="K13:L13"/>
    <mergeCell ref="N13:O13"/>
    <mergeCell ref="K14:L14"/>
    <mergeCell ref="K17:L17"/>
    <mergeCell ref="K20:L20"/>
    <mergeCell ref="A32:P32"/>
    <mergeCell ref="D2:N2"/>
    <mergeCell ref="D6:N6"/>
    <mergeCell ref="D10:N10"/>
    <mergeCell ref="D4:N4"/>
    <mergeCell ref="D8:N8"/>
    <mergeCell ref="N15:O15"/>
  </mergeCells>
  <printOptions horizontalCentered="1"/>
  <pageMargins left="0.7874015748031497" right="0.5905511811023622" top="0.3937007874015748" bottom="0.3937007874015748" header="0.3937007874015748" footer="0.3937007874015748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showZeros="0" zoomScalePageLayoutView="0" workbookViewId="0" topLeftCell="B2">
      <pane ySplit="7" topLeftCell="A9" activePane="bottomLeft" state="frozen"/>
      <selection pane="topLeft" activeCell="B2" sqref="B2"/>
      <selection pane="bottomLeft" activeCell="Q11" sqref="Q11"/>
    </sheetView>
  </sheetViews>
  <sheetFormatPr defaultColWidth="9.00390625" defaultRowHeight="12.75"/>
  <cols>
    <col min="1" max="1" width="1.37890625" style="3" hidden="1" customWidth="1"/>
    <col min="2" max="2" width="33.375" style="3" customWidth="1"/>
    <col min="3" max="3" width="3.875" style="4" customWidth="1"/>
    <col min="4" max="4" width="8.25390625" style="3" customWidth="1"/>
    <col min="5" max="10" width="7.75390625" style="3" customWidth="1"/>
    <col min="11" max="18" width="8.25390625" style="3" customWidth="1"/>
    <col min="19" max="19" width="4.75390625" style="3" customWidth="1"/>
    <col min="20" max="16384" width="9.125" style="3" customWidth="1"/>
  </cols>
  <sheetData>
    <row r="1" spans="1:19" s="24" customFormat="1" ht="6" hidden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1:19" ht="12.75">
      <c r="A2" s="162"/>
      <c r="B2" s="167" t="s">
        <v>68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2"/>
    </row>
    <row r="3" spans="1:19" s="4" customFormat="1" ht="10.5">
      <c r="A3" s="162"/>
      <c r="B3" s="163"/>
      <c r="C3" s="163"/>
      <c r="D3" s="163"/>
      <c r="E3" s="163"/>
      <c r="F3" s="163"/>
      <c r="G3" s="163"/>
      <c r="H3" s="163"/>
      <c r="I3" s="77"/>
      <c r="J3" s="77"/>
      <c r="K3" s="77"/>
      <c r="L3" s="77"/>
      <c r="M3" s="77"/>
      <c r="N3" s="160" t="s">
        <v>67</v>
      </c>
      <c r="O3" s="160"/>
      <c r="P3" s="160"/>
      <c r="Q3" s="160"/>
      <c r="R3" s="160"/>
      <c r="S3" s="162"/>
    </row>
    <row r="4" spans="1:19" s="25" customFormat="1" ht="9">
      <c r="A4" s="162"/>
      <c r="B4" s="159" t="s">
        <v>71</v>
      </c>
      <c r="C4" s="159" t="s">
        <v>128</v>
      </c>
      <c r="D4" s="159" t="s">
        <v>193</v>
      </c>
      <c r="E4" s="159" t="s">
        <v>123</v>
      </c>
      <c r="F4" s="159"/>
      <c r="G4" s="159"/>
      <c r="H4" s="159"/>
      <c r="I4" s="159" t="s">
        <v>69</v>
      </c>
      <c r="J4" s="159"/>
      <c r="K4" s="159"/>
      <c r="L4" s="159"/>
      <c r="M4" s="159"/>
      <c r="N4" s="159"/>
      <c r="O4" s="159"/>
      <c r="P4" s="159"/>
      <c r="Q4" s="159"/>
      <c r="R4" s="159"/>
      <c r="S4" s="162"/>
    </row>
    <row r="5" spans="1:19" s="25" customFormat="1" ht="20.25" customHeight="1">
      <c r="A5" s="162"/>
      <c r="B5" s="159"/>
      <c r="C5" s="159"/>
      <c r="D5" s="159"/>
      <c r="E5" s="159" t="s">
        <v>56</v>
      </c>
      <c r="F5" s="159" t="s">
        <v>124</v>
      </c>
      <c r="G5" s="159" t="s">
        <v>195</v>
      </c>
      <c r="H5" s="159"/>
      <c r="I5" s="159" t="s">
        <v>56</v>
      </c>
      <c r="J5" s="159" t="s">
        <v>203</v>
      </c>
      <c r="K5" s="159" t="s">
        <v>204</v>
      </c>
      <c r="L5" s="164" t="s">
        <v>205</v>
      </c>
      <c r="M5" s="164" t="s">
        <v>206</v>
      </c>
      <c r="N5" s="159" t="s">
        <v>127</v>
      </c>
      <c r="O5" s="159"/>
      <c r="P5" s="159"/>
      <c r="Q5" s="159"/>
      <c r="R5" s="159"/>
      <c r="S5" s="162"/>
    </row>
    <row r="6" spans="1:19" s="25" customFormat="1" ht="20.25" customHeight="1">
      <c r="A6" s="162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65"/>
      <c r="M6" s="165"/>
      <c r="N6" s="159" t="s">
        <v>194</v>
      </c>
      <c r="O6" s="159" t="s">
        <v>181</v>
      </c>
      <c r="P6" s="159" t="s">
        <v>182</v>
      </c>
      <c r="Q6" s="159" t="s">
        <v>183</v>
      </c>
      <c r="R6" s="159" t="s">
        <v>184</v>
      </c>
      <c r="S6" s="162"/>
    </row>
    <row r="7" spans="1:19" s="25" customFormat="1" ht="30" customHeight="1">
      <c r="A7" s="162"/>
      <c r="B7" s="159"/>
      <c r="C7" s="159"/>
      <c r="D7" s="159"/>
      <c r="E7" s="159"/>
      <c r="F7" s="159"/>
      <c r="G7" s="26" t="s">
        <v>125</v>
      </c>
      <c r="H7" s="26" t="s">
        <v>126</v>
      </c>
      <c r="I7" s="159"/>
      <c r="J7" s="159"/>
      <c r="K7" s="159"/>
      <c r="L7" s="166"/>
      <c r="M7" s="166"/>
      <c r="N7" s="159"/>
      <c r="O7" s="159"/>
      <c r="P7" s="159"/>
      <c r="Q7" s="159"/>
      <c r="R7" s="159"/>
      <c r="S7" s="162"/>
    </row>
    <row r="8" spans="1:19" s="27" customFormat="1" ht="9">
      <c r="A8" s="162"/>
      <c r="B8" s="78">
        <v>1</v>
      </c>
      <c r="C8" s="78">
        <v>2</v>
      </c>
      <c r="D8" s="78">
        <v>3</v>
      </c>
      <c r="E8" s="78">
        <v>4</v>
      </c>
      <c r="F8" s="78">
        <v>5</v>
      </c>
      <c r="G8" s="78">
        <v>6</v>
      </c>
      <c r="H8" s="78">
        <v>7</v>
      </c>
      <c r="I8" s="78">
        <v>8</v>
      </c>
      <c r="J8" s="78">
        <v>9</v>
      </c>
      <c r="K8" s="78">
        <v>10</v>
      </c>
      <c r="L8" s="78">
        <v>11</v>
      </c>
      <c r="M8" s="78">
        <v>12</v>
      </c>
      <c r="N8" s="78">
        <v>13</v>
      </c>
      <c r="O8" s="78">
        <v>14</v>
      </c>
      <c r="P8" s="78">
        <v>15</v>
      </c>
      <c r="Q8" s="78">
        <v>16</v>
      </c>
      <c r="R8" s="78">
        <v>17</v>
      </c>
      <c r="S8" s="162"/>
    </row>
    <row r="9" spans="1:19" ht="31.5">
      <c r="A9" s="162"/>
      <c r="B9" s="21" t="s">
        <v>207</v>
      </c>
      <c r="C9" s="20">
        <v>1</v>
      </c>
      <c r="D9" s="13">
        <f>SUM(D10,D21,D29,D33,D34)</f>
        <v>5</v>
      </c>
      <c r="E9" s="13">
        <f>SUM(E10,E21,E29,E33,E34)</f>
        <v>0</v>
      </c>
      <c r="F9" s="13">
        <f>SUM(F10,F21,F29,F33,F34)</f>
        <v>0</v>
      </c>
      <c r="G9" s="13">
        <f>SUM(G10,G21,G29,G33,G34)</f>
        <v>0</v>
      </c>
      <c r="H9" s="13">
        <f aca="true" t="shared" si="0" ref="H9:R9">SUM(H10,H21,H29,H33,H34)</f>
        <v>0</v>
      </c>
      <c r="I9" s="13">
        <f t="shared" si="0"/>
        <v>590</v>
      </c>
      <c r="J9" s="13">
        <f t="shared" si="0"/>
        <v>15</v>
      </c>
      <c r="K9" s="13">
        <f t="shared" si="0"/>
        <v>378</v>
      </c>
      <c r="L9" s="13">
        <f t="shared" si="0"/>
        <v>197</v>
      </c>
      <c r="M9" s="13">
        <f t="shared" si="0"/>
        <v>0</v>
      </c>
      <c r="N9" s="13">
        <f t="shared" si="0"/>
        <v>276</v>
      </c>
      <c r="O9" s="13">
        <f t="shared" si="0"/>
        <v>15</v>
      </c>
      <c r="P9" s="13">
        <f t="shared" si="0"/>
        <v>80</v>
      </c>
      <c r="Q9" s="13">
        <f t="shared" si="0"/>
        <v>172</v>
      </c>
      <c r="R9" s="13">
        <f t="shared" si="0"/>
        <v>47</v>
      </c>
      <c r="S9" s="162"/>
    </row>
    <row r="10" spans="1:19" s="4" customFormat="1" ht="21">
      <c r="A10" s="162"/>
      <c r="B10" s="22" t="s">
        <v>218</v>
      </c>
      <c r="C10" s="20">
        <v>2</v>
      </c>
      <c r="D10" s="96">
        <f>SUM(D11:D20)</f>
        <v>5</v>
      </c>
      <c r="E10" s="96">
        <f aca="true" t="shared" si="1" ref="E10:R10">SUM(E11:E20)</f>
        <v>0</v>
      </c>
      <c r="F10" s="96">
        <f t="shared" si="1"/>
        <v>0</v>
      </c>
      <c r="G10" s="96">
        <f t="shared" si="1"/>
        <v>0</v>
      </c>
      <c r="H10" s="96">
        <f t="shared" si="1"/>
        <v>0</v>
      </c>
      <c r="I10" s="96">
        <f t="shared" si="1"/>
        <v>590</v>
      </c>
      <c r="J10" s="96">
        <f t="shared" si="1"/>
        <v>15</v>
      </c>
      <c r="K10" s="96">
        <f t="shared" si="1"/>
        <v>378</v>
      </c>
      <c r="L10" s="96">
        <f t="shared" si="1"/>
        <v>197</v>
      </c>
      <c r="M10" s="96">
        <f t="shared" si="1"/>
        <v>0</v>
      </c>
      <c r="N10" s="96">
        <f t="shared" si="1"/>
        <v>276</v>
      </c>
      <c r="O10" s="96">
        <f t="shared" si="1"/>
        <v>15</v>
      </c>
      <c r="P10" s="96">
        <f t="shared" si="1"/>
        <v>80</v>
      </c>
      <c r="Q10" s="96">
        <f t="shared" si="1"/>
        <v>172</v>
      </c>
      <c r="R10" s="96">
        <f t="shared" si="1"/>
        <v>47</v>
      </c>
      <c r="S10" s="162"/>
    </row>
    <row r="11" spans="1:19" ht="31.5">
      <c r="A11" s="162"/>
      <c r="B11" s="42" t="s">
        <v>208</v>
      </c>
      <c r="C11" s="20">
        <v>3</v>
      </c>
      <c r="D11" s="1"/>
      <c r="E11" s="1"/>
      <c r="F11" s="1"/>
      <c r="G11" s="1"/>
      <c r="H11" s="1"/>
      <c r="I11" s="2"/>
      <c r="J11" s="2"/>
      <c r="K11" s="2"/>
      <c r="L11" s="2"/>
      <c r="M11" s="2"/>
      <c r="N11" s="2"/>
      <c r="O11" s="2"/>
      <c r="P11" s="2"/>
      <c r="Q11" s="2"/>
      <c r="R11" s="2"/>
      <c r="S11" s="162"/>
    </row>
    <row r="12" spans="1:19" ht="21">
      <c r="A12" s="162"/>
      <c r="B12" s="42" t="s">
        <v>209</v>
      </c>
      <c r="C12" s="20">
        <v>4</v>
      </c>
      <c r="D12" s="1">
        <v>2</v>
      </c>
      <c r="E12" s="1"/>
      <c r="F12" s="1"/>
      <c r="G12" s="1"/>
      <c r="H12" s="1"/>
      <c r="I12" s="2">
        <v>96</v>
      </c>
      <c r="J12" s="2"/>
      <c r="K12" s="2">
        <v>45</v>
      </c>
      <c r="L12" s="2">
        <v>51</v>
      </c>
      <c r="M12" s="2"/>
      <c r="N12" s="2">
        <v>47</v>
      </c>
      <c r="O12" s="2">
        <v>3</v>
      </c>
      <c r="P12" s="2"/>
      <c r="Q12" s="2">
        <v>40</v>
      </c>
      <c r="R12" s="2">
        <v>6</v>
      </c>
      <c r="S12" s="162"/>
    </row>
    <row r="13" spans="1:19" ht="10.5">
      <c r="A13" s="162"/>
      <c r="B13" s="42" t="s">
        <v>210</v>
      </c>
      <c r="C13" s="20">
        <v>5</v>
      </c>
      <c r="D13" s="1"/>
      <c r="E13" s="1"/>
      <c r="F13" s="1"/>
      <c r="G13" s="1"/>
      <c r="H13" s="1"/>
      <c r="I13" s="2"/>
      <c r="J13" s="2"/>
      <c r="K13" s="2"/>
      <c r="L13" s="2"/>
      <c r="M13" s="2"/>
      <c r="N13" s="2"/>
      <c r="O13" s="2"/>
      <c r="P13" s="2"/>
      <c r="Q13" s="2"/>
      <c r="R13" s="2"/>
      <c r="S13" s="162"/>
    </row>
    <row r="14" spans="1:19" ht="10.5">
      <c r="A14" s="162"/>
      <c r="B14" s="42" t="s">
        <v>162</v>
      </c>
      <c r="C14" s="20">
        <v>6</v>
      </c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162"/>
    </row>
    <row r="15" spans="1:19" ht="21">
      <c r="A15" s="162"/>
      <c r="B15" s="42" t="s">
        <v>211</v>
      </c>
      <c r="C15" s="20">
        <v>7</v>
      </c>
      <c r="D15" s="1"/>
      <c r="E15" s="1"/>
      <c r="F15" s="1"/>
      <c r="G15" s="1"/>
      <c r="H15" s="1"/>
      <c r="I15" s="2"/>
      <c r="J15" s="2"/>
      <c r="K15" s="2"/>
      <c r="L15" s="2"/>
      <c r="M15" s="2"/>
      <c r="N15" s="2"/>
      <c r="O15" s="2"/>
      <c r="P15" s="2"/>
      <c r="Q15" s="2"/>
      <c r="R15" s="2"/>
      <c r="S15" s="162"/>
    </row>
    <row r="16" spans="1:19" ht="31.5">
      <c r="A16" s="162"/>
      <c r="B16" s="43" t="s">
        <v>212</v>
      </c>
      <c r="C16" s="20">
        <v>8</v>
      </c>
      <c r="D16" s="1"/>
      <c r="E16" s="1"/>
      <c r="F16" s="1"/>
      <c r="G16" s="1"/>
      <c r="H16" s="1"/>
      <c r="I16" s="2"/>
      <c r="J16" s="2"/>
      <c r="K16" s="2"/>
      <c r="L16" s="2"/>
      <c r="M16" s="2"/>
      <c r="N16" s="2"/>
      <c r="O16" s="2"/>
      <c r="P16" s="2"/>
      <c r="Q16" s="2"/>
      <c r="R16" s="2"/>
      <c r="S16" s="162"/>
    </row>
    <row r="17" spans="1:19" ht="15.75" customHeight="1">
      <c r="A17" s="162"/>
      <c r="B17" s="43" t="s">
        <v>213</v>
      </c>
      <c r="C17" s="20">
        <v>9</v>
      </c>
      <c r="D17" s="1"/>
      <c r="E17" s="1"/>
      <c r="F17" s="1"/>
      <c r="G17" s="1"/>
      <c r="H17" s="1"/>
      <c r="I17" s="2"/>
      <c r="J17" s="2"/>
      <c r="K17" s="2"/>
      <c r="L17" s="2"/>
      <c r="M17" s="2"/>
      <c r="N17" s="2"/>
      <c r="O17" s="2"/>
      <c r="P17" s="2"/>
      <c r="Q17" s="2"/>
      <c r="R17" s="2"/>
      <c r="S17" s="162"/>
    </row>
    <row r="18" spans="1:19" ht="15.75" customHeight="1">
      <c r="A18" s="162"/>
      <c r="B18" s="43" t="s">
        <v>214</v>
      </c>
      <c r="C18" s="20">
        <v>10</v>
      </c>
      <c r="D18" s="1"/>
      <c r="E18" s="1"/>
      <c r="F18" s="1"/>
      <c r="G18" s="1"/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  <c r="S18" s="162"/>
    </row>
    <row r="19" spans="1:19" ht="15.75" customHeight="1">
      <c r="A19" s="162"/>
      <c r="B19" s="43" t="s">
        <v>215</v>
      </c>
      <c r="C19" s="20">
        <v>11</v>
      </c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162"/>
    </row>
    <row r="20" spans="1:19" ht="15.75" customHeight="1">
      <c r="A20" s="162"/>
      <c r="B20" s="42" t="s">
        <v>216</v>
      </c>
      <c r="C20" s="20">
        <v>12</v>
      </c>
      <c r="D20" s="1">
        <v>3</v>
      </c>
      <c r="E20" s="1"/>
      <c r="F20" s="1"/>
      <c r="G20" s="1"/>
      <c r="H20" s="1"/>
      <c r="I20" s="2">
        <v>494</v>
      </c>
      <c r="J20" s="2">
        <v>15</v>
      </c>
      <c r="K20" s="2">
        <v>333</v>
      </c>
      <c r="L20" s="2">
        <v>146</v>
      </c>
      <c r="M20" s="2"/>
      <c r="N20" s="2">
        <v>229</v>
      </c>
      <c r="O20" s="2">
        <v>12</v>
      </c>
      <c r="P20" s="2">
        <v>80</v>
      </c>
      <c r="Q20" s="2">
        <v>132</v>
      </c>
      <c r="R20" s="2">
        <v>41</v>
      </c>
      <c r="S20" s="162"/>
    </row>
    <row r="21" spans="1:19" ht="21">
      <c r="A21" s="162"/>
      <c r="B21" s="22" t="s">
        <v>217</v>
      </c>
      <c r="C21" s="20">
        <v>13</v>
      </c>
      <c r="D21" s="96">
        <f>SUM(D22:D28)</f>
        <v>0</v>
      </c>
      <c r="E21" s="96">
        <f aca="true" t="shared" si="2" ref="E21:R21">SUM(E22:E28)</f>
        <v>0</v>
      </c>
      <c r="F21" s="96">
        <f t="shared" si="2"/>
        <v>0</v>
      </c>
      <c r="G21" s="96">
        <f t="shared" si="2"/>
        <v>0</v>
      </c>
      <c r="H21" s="96">
        <f t="shared" si="2"/>
        <v>0</v>
      </c>
      <c r="I21" s="96">
        <f t="shared" si="2"/>
        <v>0</v>
      </c>
      <c r="J21" s="96">
        <f t="shared" si="2"/>
        <v>0</v>
      </c>
      <c r="K21" s="96">
        <f t="shared" si="2"/>
        <v>0</v>
      </c>
      <c r="L21" s="96">
        <f t="shared" si="2"/>
        <v>0</v>
      </c>
      <c r="M21" s="96">
        <f t="shared" si="2"/>
        <v>0</v>
      </c>
      <c r="N21" s="96">
        <f t="shared" si="2"/>
        <v>0</v>
      </c>
      <c r="O21" s="96">
        <f t="shared" si="2"/>
        <v>0</v>
      </c>
      <c r="P21" s="96">
        <f t="shared" si="2"/>
        <v>0</v>
      </c>
      <c r="Q21" s="96">
        <f t="shared" si="2"/>
        <v>0</v>
      </c>
      <c r="R21" s="96">
        <f t="shared" si="2"/>
        <v>0</v>
      </c>
      <c r="S21" s="162"/>
    </row>
    <row r="22" spans="1:19" ht="31.5">
      <c r="A22" s="162"/>
      <c r="B22" s="42" t="s">
        <v>219</v>
      </c>
      <c r="C22" s="20">
        <v>14</v>
      </c>
      <c r="D22" s="1"/>
      <c r="E22" s="1"/>
      <c r="F22" s="1"/>
      <c r="G22" s="1"/>
      <c r="H22" s="1"/>
      <c r="I22" s="2"/>
      <c r="J22" s="2"/>
      <c r="K22" s="2"/>
      <c r="L22" s="2"/>
      <c r="M22" s="2"/>
      <c r="N22" s="2"/>
      <c r="O22" s="2"/>
      <c r="P22" s="2"/>
      <c r="Q22" s="2"/>
      <c r="R22" s="2"/>
      <c r="S22" s="162"/>
    </row>
    <row r="23" spans="1:19" ht="21">
      <c r="A23" s="162"/>
      <c r="B23" s="94" t="s">
        <v>220</v>
      </c>
      <c r="C23" s="20">
        <v>15</v>
      </c>
      <c r="D23" s="1"/>
      <c r="E23" s="1"/>
      <c r="F23" s="1"/>
      <c r="G23" s="1"/>
      <c r="H23" s="1"/>
      <c r="I23" s="2"/>
      <c r="J23" s="2"/>
      <c r="K23" s="2"/>
      <c r="L23" s="2"/>
      <c r="M23" s="2"/>
      <c r="N23" s="2"/>
      <c r="O23" s="2"/>
      <c r="P23" s="2"/>
      <c r="Q23" s="2"/>
      <c r="R23" s="2"/>
      <c r="S23" s="162"/>
    </row>
    <row r="24" spans="1:19" ht="10.5">
      <c r="A24" s="162"/>
      <c r="B24" s="94" t="s">
        <v>221</v>
      </c>
      <c r="C24" s="20">
        <v>16</v>
      </c>
      <c r="D24" s="1"/>
      <c r="E24" s="1"/>
      <c r="F24" s="1"/>
      <c r="G24" s="1"/>
      <c r="H24" s="1"/>
      <c r="I24" s="2"/>
      <c r="J24" s="2"/>
      <c r="K24" s="2"/>
      <c r="L24" s="2"/>
      <c r="M24" s="2"/>
      <c r="N24" s="2"/>
      <c r="O24" s="2"/>
      <c r="P24" s="2"/>
      <c r="Q24" s="2"/>
      <c r="R24" s="2"/>
      <c r="S24" s="162"/>
    </row>
    <row r="25" spans="1:19" ht="52.5">
      <c r="A25" s="162"/>
      <c r="B25" s="94" t="s">
        <v>222</v>
      </c>
      <c r="C25" s="20">
        <v>17</v>
      </c>
      <c r="D25" s="1"/>
      <c r="E25" s="1"/>
      <c r="F25" s="1"/>
      <c r="G25" s="1"/>
      <c r="H25" s="1"/>
      <c r="I25" s="2"/>
      <c r="J25" s="2"/>
      <c r="K25" s="2"/>
      <c r="L25" s="2"/>
      <c r="M25" s="2"/>
      <c r="N25" s="2"/>
      <c r="O25" s="2"/>
      <c r="P25" s="2"/>
      <c r="Q25" s="2"/>
      <c r="R25" s="2"/>
      <c r="S25" s="162"/>
    </row>
    <row r="26" spans="1:19" ht="21">
      <c r="A26" s="162"/>
      <c r="B26" s="94" t="s">
        <v>223</v>
      </c>
      <c r="C26" s="20">
        <v>18</v>
      </c>
      <c r="D26" s="1"/>
      <c r="E26" s="1"/>
      <c r="F26" s="1"/>
      <c r="G26" s="1"/>
      <c r="H26" s="1"/>
      <c r="I26" s="2"/>
      <c r="J26" s="2"/>
      <c r="K26" s="2"/>
      <c r="L26" s="2"/>
      <c r="M26" s="2"/>
      <c r="N26" s="2"/>
      <c r="O26" s="2"/>
      <c r="P26" s="2"/>
      <c r="Q26" s="2"/>
      <c r="R26" s="2"/>
      <c r="S26" s="162"/>
    </row>
    <row r="27" spans="1:19" ht="21">
      <c r="A27" s="162"/>
      <c r="B27" s="94" t="s">
        <v>224</v>
      </c>
      <c r="C27" s="20">
        <v>19</v>
      </c>
      <c r="D27" s="1"/>
      <c r="E27" s="1"/>
      <c r="F27" s="1"/>
      <c r="G27" s="1"/>
      <c r="H27" s="1"/>
      <c r="I27" s="2"/>
      <c r="J27" s="2"/>
      <c r="K27" s="2"/>
      <c r="L27" s="2"/>
      <c r="M27" s="2"/>
      <c r="N27" s="2"/>
      <c r="O27" s="2"/>
      <c r="P27" s="2"/>
      <c r="Q27" s="2"/>
      <c r="R27" s="2"/>
      <c r="S27" s="162"/>
    </row>
    <row r="28" spans="1:19" ht="10.5">
      <c r="A28" s="162"/>
      <c r="B28" s="94" t="s">
        <v>216</v>
      </c>
      <c r="C28" s="20">
        <v>20</v>
      </c>
      <c r="D28" s="1"/>
      <c r="E28" s="1"/>
      <c r="F28" s="1"/>
      <c r="G28" s="1"/>
      <c r="H28" s="1"/>
      <c r="I28" s="2"/>
      <c r="J28" s="2"/>
      <c r="K28" s="2"/>
      <c r="L28" s="2"/>
      <c r="M28" s="2"/>
      <c r="N28" s="2"/>
      <c r="O28" s="2"/>
      <c r="P28" s="2"/>
      <c r="Q28" s="2"/>
      <c r="R28" s="2"/>
      <c r="S28" s="162"/>
    </row>
    <row r="29" spans="1:19" ht="31.5">
      <c r="A29" s="162"/>
      <c r="B29" s="79" t="s">
        <v>225</v>
      </c>
      <c r="C29" s="20">
        <v>21</v>
      </c>
      <c r="D29" s="96">
        <f>SUM(D30:D32)</f>
        <v>0</v>
      </c>
      <c r="E29" s="96">
        <f aca="true" t="shared" si="3" ref="E29:R29">SUM(E30:E32)</f>
        <v>0</v>
      </c>
      <c r="F29" s="96">
        <f t="shared" si="3"/>
        <v>0</v>
      </c>
      <c r="G29" s="96">
        <f t="shared" si="3"/>
        <v>0</v>
      </c>
      <c r="H29" s="96">
        <f t="shared" si="3"/>
        <v>0</v>
      </c>
      <c r="I29" s="96">
        <f t="shared" si="3"/>
        <v>0</v>
      </c>
      <c r="J29" s="96">
        <f t="shared" si="3"/>
        <v>0</v>
      </c>
      <c r="K29" s="96">
        <f t="shared" si="3"/>
        <v>0</v>
      </c>
      <c r="L29" s="96">
        <f t="shared" si="3"/>
        <v>0</v>
      </c>
      <c r="M29" s="96">
        <f t="shared" si="3"/>
        <v>0</v>
      </c>
      <c r="N29" s="96">
        <f t="shared" si="3"/>
        <v>0</v>
      </c>
      <c r="O29" s="96">
        <f t="shared" si="3"/>
        <v>0</v>
      </c>
      <c r="P29" s="96">
        <f t="shared" si="3"/>
        <v>0</v>
      </c>
      <c r="Q29" s="96">
        <f t="shared" si="3"/>
        <v>0</v>
      </c>
      <c r="R29" s="96">
        <f t="shared" si="3"/>
        <v>0</v>
      </c>
      <c r="S29" s="162"/>
    </row>
    <row r="30" spans="1:19" ht="21">
      <c r="A30" s="162"/>
      <c r="B30" s="94" t="s">
        <v>226</v>
      </c>
      <c r="C30" s="20">
        <v>22</v>
      </c>
      <c r="D30" s="1"/>
      <c r="E30" s="1"/>
      <c r="F30" s="1"/>
      <c r="G30" s="1"/>
      <c r="H30" s="1"/>
      <c r="I30" s="2"/>
      <c r="J30" s="2"/>
      <c r="K30" s="2"/>
      <c r="L30" s="2"/>
      <c r="M30" s="2"/>
      <c r="N30" s="2"/>
      <c r="O30" s="2"/>
      <c r="P30" s="2"/>
      <c r="Q30" s="2"/>
      <c r="R30" s="2"/>
      <c r="S30" s="162"/>
    </row>
    <row r="31" spans="1:19" ht="10.5">
      <c r="A31" s="162"/>
      <c r="B31" s="94" t="s">
        <v>227</v>
      </c>
      <c r="C31" s="20">
        <v>23</v>
      </c>
      <c r="D31" s="1"/>
      <c r="E31" s="1"/>
      <c r="F31" s="1"/>
      <c r="G31" s="1"/>
      <c r="H31" s="1"/>
      <c r="I31" s="2"/>
      <c r="J31" s="2"/>
      <c r="K31" s="2"/>
      <c r="L31" s="2"/>
      <c r="M31" s="2"/>
      <c r="N31" s="2"/>
      <c r="O31" s="2"/>
      <c r="P31" s="2"/>
      <c r="Q31" s="2"/>
      <c r="R31" s="2"/>
      <c r="S31" s="162"/>
    </row>
    <row r="32" spans="1:19" ht="10.5">
      <c r="A32" s="162"/>
      <c r="B32" s="94" t="s">
        <v>216</v>
      </c>
      <c r="C32" s="20">
        <v>24</v>
      </c>
      <c r="D32" s="1"/>
      <c r="E32" s="1"/>
      <c r="F32" s="1"/>
      <c r="G32" s="1"/>
      <c r="H32" s="1"/>
      <c r="I32" s="2"/>
      <c r="J32" s="2"/>
      <c r="K32" s="2"/>
      <c r="L32" s="2"/>
      <c r="M32" s="2"/>
      <c r="N32" s="2"/>
      <c r="O32" s="2"/>
      <c r="P32" s="2"/>
      <c r="Q32" s="2"/>
      <c r="R32" s="2"/>
      <c r="S32" s="162"/>
    </row>
    <row r="33" spans="1:19" ht="10.5">
      <c r="A33" s="162"/>
      <c r="B33" s="49" t="s">
        <v>228</v>
      </c>
      <c r="C33" s="20">
        <v>25</v>
      </c>
      <c r="D33" s="1"/>
      <c r="E33" s="1"/>
      <c r="F33" s="1"/>
      <c r="G33" s="1"/>
      <c r="H33" s="1"/>
      <c r="I33" s="2"/>
      <c r="J33" s="2"/>
      <c r="K33" s="2"/>
      <c r="L33" s="2"/>
      <c r="M33" s="2"/>
      <c r="N33" s="2"/>
      <c r="O33" s="2"/>
      <c r="P33" s="2"/>
      <c r="Q33" s="2"/>
      <c r="R33" s="2"/>
      <c r="S33" s="162"/>
    </row>
    <row r="34" spans="1:19" ht="21">
      <c r="A34" s="162"/>
      <c r="B34" s="49" t="s">
        <v>229</v>
      </c>
      <c r="C34" s="20">
        <v>26</v>
      </c>
      <c r="D34" s="1"/>
      <c r="E34" s="1"/>
      <c r="F34" s="1"/>
      <c r="G34" s="1"/>
      <c r="H34" s="1"/>
      <c r="I34" s="2"/>
      <c r="J34" s="2"/>
      <c r="K34" s="2"/>
      <c r="L34" s="2"/>
      <c r="M34" s="2"/>
      <c r="N34" s="2"/>
      <c r="O34" s="2"/>
      <c r="P34" s="2"/>
      <c r="Q34" s="2"/>
      <c r="R34" s="2"/>
      <c r="S34" s="162"/>
    </row>
    <row r="35" spans="1:19" ht="21">
      <c r="A35" s="162"/>
      <c r="B35" s="94" t="s">
        <v>230</v>
      </c>
      <c r="C35" s="20">
        <v>27</v>
      </c>
      <c r="D35" s="1"/>
      <c r="E35" s="1"/>
      <c r="F35" s="1"/>
      <c r="G35" s="1"/>
      <c r="H35" s="1"/>
      <c r="I35" s="2"/>
      <c r="J35" s="2"/>
      <c r="K35" s="2"/>
      <c r="L35" s="2"/>
      <c r="M35" s="2"/>
      <c r="N35" s="2"/>
      <c r="O35" s="2"/>
      <c r="P35" s="2"/>
      <c r="Q35" s="2"/>
      <c r="R35" s="2"/>
      <c r="S35" s="162"/>
    </row>
    <row r="36" spans="1:19" ht="15" customHeight="1" hidden="1">
      <c r="A36" s="162"/>
      <c r="I36" s="95">
        <f>Раздел41!E8</f>
        <v>0</v>
      </c>
      <c r="S36" s="162"/>
    </row>
    <row r="37" spans="1:19" ht="12.75" customHeight="1">
      <c r="A37" s="162"/>
      <c r="S37" s="162"/>
    </row>
    <row r="38" spans="1:19" s="24" customFormat="1" ht="12" customHeight="1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</row>
  </sheetData>
  <sheetProtection password="EF40" sheet="1" objects="1" scenarios="1" selectLockedCells="1"/>
  <mergeCells count="26">
    <mergeCell ref="A1:S1"/>
    <mergeCell ref="A38:S38"/>
    <mergeCell ref="A2:A37"/>
    <mergeCell ref="S2:S37"/>
    <mergeCell ref="B3:H3"/>
    <mergeCell ref="B4:B7"/>
    <mergeCell ref="L5:L7"/>
    <mergeCell ref="M5:M7"/>
    <mergeCell ref="B2:R2"/>
    <mergeCell ref="N5:R5"/>
    <mergeCell ref="O6:O7"/>
    <mergeCell ref="P6:P7"/>
    <mergeCell ref="R6:R7"/>
    <mergeCell ref="I5:I7"/>
    <mergeCell ref="Q6:Q7"/>
    <mergeCell ref="J5:J7"/>
    <mergeCell ref="D4:D7"/>
    <mergeCell ref="C4:C7"/>
    <mergeCell ref="N3:R3"/>
    <mergeCell ref="N6:N7"/>
    <mergeCell ref="I4:R4"/>
    <mergeCell ref="E5:E7"/>
    <mergeCell ref="K5:K7"/>
    <mergeCell ref="E4:H4"/>
    <mergeCell ref="F5:F7"/>
    <mergeCell ref="G5:H6"/>
  </mergeCells>
  <conditionalFormatting sqref="F35 F9">
    <cfRule type="expression" priority="4" dxfId="13" stopIfTrue="1">
      <formula>$F$9&lt;&gt;$F$35</formula>
    </cfRule>
  </conditionalFormatting>
  <conditionalFormatting sqref="I9 N9:R9">
    <cfRule type="expression" priority="3" dxfId="14" stopIfTrue="1">
      <formula>$I$9&lt;SUM($N$9:$R$9)</formula>
    </cfRule>
  </conditionalFormatting>
  <conditionalFormatting sqref="M9 M35">
    <cfRule type="expression" priority="2" dxfId="13" stopIfTrue="1">
      <formula>$M$9&lt;&gt;$M$35</formula>
    </cfRule>
  </conditionalFormatting>
  <conditionalFormatting sqref="I9">
    <cfRule type="expression" priority="1" dxfId="15" stopIfTrue="1">
      <formula>$I$9&lt;$I$36</formula>
    </cfRule>
  </conditionalFormatting>
  <dataValidations count="1">
    <dataValidation type="whole" operator="greaterThanOrEqual" allowBlank="1" showInputMessage="1" showErrorMessage="1" error="Введите целое неотрицательное число" sqref="D10:R35">
      <formula1>0</formula1>
    </dataValidation>
  </dataValidations>
  <printOptions horizontalCentered="1"/>
  <pageMargins left="0.3937007874015748" right="0.3937007874015748" top="0.7874015748031497" bottom="0.5905511811023623" header="0.3937007874015748" footer="0.3937007874015748"/>
  <pageSetup fitToHeight="1" fitToWidth="1"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Zeros="0" zoomScaleSheetLayoutView="100" zoomScalePageLayoutView="0" workbookViewId="0" topLeftCell="B2">
      <pane ySplit="6" topLeftCell="A8" activePane="bottomLeft" state="frozen"/>
      <selection pane="topLeft" activeCell="B2" sqref="B2"/>
      <selection pane="bottomLeft" activeCell="I24" sqref="I24"/>
    </sheetView>
  </sheetViews>
  <sheetFormatPr defaultColWidth="9.00390625" defaultRowHeight="12.75"/>
  <cols>
    <col min="1" max="1" width="1.12109375" style="3" hidden="1" customWidth="1"/>
    <col min="2" max="2" width="44.625" style="3" customWidth="1"/>
    <col min="3" max="3" width="5.125" style="4" bestFit="1" customWidth="1"/>
    <col min="4" max="10" width="13.125" style="3" customWidth="1"/>
    <col min="11" max="11" width="1.12109375" style="3" hidden="1" customWidth="1"/>
    <col min="12" max="16384" width="9.125" style="3" customWidth="1"/>
  </cols>
  <sheetData>
    <row r="1" spans="1:11" s="24" customFormat="1" ht="6" hidden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12.75">
      <c r="A2" s="162"/>
      <c r="B2" s="167" t="s">
        <v>70</v>
      </c>
      <c r="C2" s="167"/>
      <c r="D2" s="167"/>
      <c r="E2" s="167"/>
      <c r="F2" s="167"/>
      <c r="G2" s="167"/>
      <c r="H2" s="167"/>
      <c r="I2" s="167"/>
      <c r="J2" s="167"/>
      <c r="K2" s="162"/>
    </row>
    <row r="3" spans="1:11" s="4" customFormat="1" ht="10.5">
      <c r="A3" s="162"/>
      <c r="B3" s="163"/>
      <c r="C3" s="163"/>
      <c r="D3" s="163"/>
      <c r="E3" s="163"/>
      <c r="F3" s="163"/>
      <c r="G3" s="163"/>
      <c r="H3" s="77"/>
      <c r="I3" s="160" t="s">
        <v>57</v>
      </c>
      <c r="J3" s="160"/>
      <c r="K3" s="162"/>
    </row>
    <row r="4" spans="1:11" ht="12" customHeight="1">
      <c r="A4" s="162"/>
      <c r="B4" s="168" t="s">
        <v>5</v>
      </c>
      <c r="C4" s="168" t="s">
        <v>128</v>
      </c>
      <c r="D4" s="168" t="s">
        <v>77</v>
      </c>
      <c r="E4" s="168"/>
      <c r="F4" s="168"/>
      <c r="G4" s="168"/>
      <c r="H4" s="168"/>
      <c r="I4" s="168"/>
      <c r="J4" s="168" t="s">
        <v>131</v>
      </c>
      <c r="K4" s="162"/>
    </row>
    <row r="5" spans="1:11" ht="12" customHeight="1">
      <c r="A5" s="162"/>
      <c r="B5" s="168"/>
      <c r="C5" s="168"/>
      <c r="D5" s="168" t="s">
        <v>56</v>
      </c>
      <c r="E5" s="168" t="s">
        <v>129</v>
      </c>
      <c r="F5" s="168" t="s">
        <v>180</v>
      </c>
      <c r="G5" s="168"/>
      <c r="H5" s="168"/>
      <c r="I5" s="168"/>
      <c r="J5" s="168"/>
      <c r="K5" s="162"/>
    </row>
    <row r="6" spans="1:11" ht="32.25" customHeight="1">
      <c r="A6" s="162"/>
      <c r="B6" s="168"/>
      <c r="C6" s="168"/>
      <c r="D6" s="168"/>
      <c r="E6" s="168"/>
      <c r="F6" s="6" t="s">
        <v>78</v>
      </c>
      <c r="G6" s="6" t="s">
        <v>79</v>
      </c>
      <c r="H6" s="6" t="s">
        <v>80</v>
      </c>
      <c r="I6" s="6" t="s">
        <v>130</v>
      </c>
      <c r="J6" s="168"/>
      <c r="K6" s="162"/>
    </row>
    <row r="7" spans="1:11" ht="10.5">
      <c r="A7" s="162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162"/>
    </row>
    <row r="8" spans="1:11" ht="21" customHeight="1">
      <c r="A8" s="162"/>
      <c r="B8" s="21" t="s">
        <v>231</v>
      </c>
      <c r="C8" s="19">
        <v>28</v>
      </c>
      <c r="D8" s="13">
        <f>SUM(D9:D12,D14:D15,D18:D24)</f>
        <v>1</v>
      </c>
      <c r="E8" s="13">
        <f aca="true" t="shared" si="0" ref="E8:J8">SUM(E9:E12,E14:E15,E18:E24)</f>
        <v>1</v>
      </c>
      <c r="F8" s="13">
        <f t="shared" si="0"/>
        <v>0</v>
      </c>
      <c r="G8" s="13">
        <f t="shared" si="0"/>
        <v>0</v>
      </c>
      <c r="H8" s="13">
        <f t="shared" si="0"/>
        <v>1</v>
      </c>
      <c r="I8" s="13">
        <f t="shared" si="0"/>
        <v>0</v>
      </c>
      <c r="J8" s="13">
        <f t="shared" si="0"/>
        <v>0</v>
      </c>
      <c r="K8" s="162"/>
    </row>
    <row r="9" spans="1:11" s="4" customFormat="1" ht="21" customHeight="1">
      <c r="A9" s="162"/>
      <c r="B9" s="22" t="s">
        <v>132</v>
      </c>
      <c r="C9" s="19">
        <v>29</v>
      </c>
      <c r="D9" s="2"/>
      <c r="E9" s="1"/>
      <c r="F9" s="1"/>
      <c r="G9" s="1"/>
      <c r="H9" s="1"/>
      <c r="I9" s="1"/>
      <c r="J9" s="1"/>
      <c r="K9" s="162"/>
    </row>
    <row r="10" spans="1:11" ht="21" customHeight="1">
      <c r="A10" s="162"/>
      <c r="B10" s="22" t="s">
        <v>72</v>
      </c>
      <c r="C10" s="19">
        <v>30</v>
      </c>
      <c r="D10" s="2"/>
      <c r="E10" s="1"/>
      <c r="F10" s="1"/>
      <c r="G10" s="1"/>
      <c r="H10" s="1"/>
      <c r="I10" s="1"/>
      <c r="J10" s="1"/>
      <c r="K10" s="162"/>
    </row>
    <row r="11" spans="1:11" ht="21" customHeight="1">
      <c r="A11" s="162"/>
      <c r="B11" s="22" t="s">
        <v>73</v>
      </c>
      <c r="C11" s="19">
        <v>31</v>
      </c>
      <c r="D11" s="2"/>
      <c r="E11" s="1"/>
      <c r="F11" s="1"/>
      <c r="G11" s="1"/>
      <c r="H11" s="1"/>
      <c r="I11" s="1"/>
      <c r="J11" s="1"/>
      <c r="K11" s="162"/>
    </row>
    <row r="12" spans="1:11" ht="21" customHeight="1">
      <c r="A12" s="162"/>
      <c r="B12" s="22" t="s">
        <v>133</v>
      </c>
      <c r="C12" s="19">
        <v>32</v>
      </c>
      <c r="D12" s="2"/>
      <c r="E12" s="1"/>
      <c r="F12" s="1"/>
      <c r="G12" s="1"/>
      <c r="H12" s="1"/>
      <c r="I12" s="1"/>
      <c r="J12" s="1"/>
      <c r="K12" s="162"/>
    </row>
    <row r="13" spans="1:11" ht="21" customHeight="1">
      <c r="A13" s="162"/>
      <c r="B13" s="43" t="s">
        <v>134</v>
      </c>
      <c r="C13" s="19">
        <v>33</v>
      </c>
      <c r="D13" s="2"/>
      <c r="E13" s="1"/>
      <c r="F13" s="1"/>
      <c r="G13" s="1"/>
      <c r="H13" s="1"/>
      <c r="I13" s="1"/>
      <c r="J13" s="1"/>
      <c r="K13" s="162"/>
    </row>
    <row r="14" spans="1:11" ht="21" customHeight="1">
      <c r="A14" s="162"/>
      <c r="B14" s="22" t="s">
        <v>177</v>
      </c>
      <c r="C14" s="19">
        <v>34</v>
      </c>
      <c r="D14" s="2"/>
      <c r="E14" s="1"/>
      <c r="F14" s="1"/>
      <c r="G14" s="1"/>
      <c r="H14" s="1"/>
      <c r="I14" s="1"/>
      <c r="J14" s="1"/>
      <c r="K14" s="162"/>
    </row>
    <row r="15" spans="1:11" ht="21" customHeight="1">
      <c r="A15" s="162"/>
      <c r="B15" s="22" t="s">
        <v>74</v>
      </c>
      <c r="C15" s="19">
        <v>35</v>
      </c>
      <c r="D15" s="2"/>
      <c r="E15" s="1"/>
      <c r="F15" s="1"/>
      <c r="G15" s="1"/>
      <c r="H15" s="1"/>
      <c r="I15" s="1"/>
      <c r="J15" s="1"/>
      <c r="K15" s="162"/>
    </row>
    <row r="16" spans="1:11" ht="21" customHeight="1">
      <c r="A16" s="162"/>
      <c r="B16" s="42" t="s">
        <v>139</v>
      </c>
      <c r="C16" s="19">
        <v>36</v>
      </c>
      <c r="D16" s="2"/>
      <c r="E16" s="1"/>
      <c r="F16" s="1"/>
      <c r="G16" s="1"/>
      <c r="H16" s="1"/>
      <c r="I16" s="1"/>
      <c r="J16" s="1"/>
      <c r="K16" s="162"/>
    </row>
    <row r="17" spans="1:11" ht="21" customHeight="1">
      <c r="A17" s="162"/>
      <c r="B17" s="44" t="s">
        <v>135</v>
      </c>
      <c r="C17" s="19">
        <v>37</v>
      </c>
      <c r="D17" s="2"/>
      <c r="E17" s="1"/>
      <c r="F17" s="1"/>
      <c r="G17" s="1"/>
      <c r="H17" s="1"/>
      <c r="I17" s="1"/>
      <c r="J17" s="1"/>
      <c r="K17" s="162"/>
    </row>
    <row r="18" spans="1:11" ht="21" customHeight="1">
      <c r="A18" s="162"/>
      <c r="B18" s="28" t="s">
        <v>136</v>
      </c>
      <c r="C18" s="19">
        <v>38</v>
      </c>
      <c r="D18" s="2"/>
      <c r="E18" s="1"/>
      <c r="F18" s="1"/>
      <c r="G18" s="1"/>
      <c r="H18" s="1"/>
      <c r="I18" s="1"/>
      <c r="J18" s="1"/>
      <c r="K18" s="162"/>
    </row>
    <row r="19" spans="1:11" ht="21" customHeight="1">
      <c r="A19" s="162"/>
      <c r="B19" s="45" t="s">
        <v>75</v>
      </c>
      <c r="C19" s="19">
        <v>39</v>
      </c>
      <c r="D19" s="2"/>
      <c r="E19" s="1"/>
      <c r="F19" s="1"/>
      <c r="G19" s="1"/>
      <c r="H19" s="1"/>
      <c r="I19" s="1"/>
      <c r="J19" s="1"/>
      <c r="K19" s="162"/>
    </row>
    <row r="20" spans="1:11" ht="21" customHeight="1">
      <c r="A20" s="162"/>
      <c r="B20" s="28" t="s">
        <v>6</v>
      </c>
      <c r="C20" s="19">
        <v>40</v>
      </c>
      <c r="D20" s="2"/>
      <c r="E20" s="1"/>
      <c r="F20" s="1"/>
      <c r="G20" s="1"/>
      <c r="H20" s="1"/>
      <c r="I20" s="1"/>
      <c r="J20" s="1"/>
      <c r="K20" s="162"/>
    </row>
    <row r="21" spans="1:11" ht="21" customHeight="1">
      <c r="A21" s="162"/>
      <c r="B21" s="28" t="s">
        <v>76</v>
      </c>
      <c r="C21" s="19">
        <v>41</v>
      </c>
      <c r="D21" s="2"/>
      <c r="E21" s="1"/>
      <c r="F21" s="1"/>
      <c r="G21" s="1"/>
      <c r="H21" s="1"/>
      <c r="I21" s="1"/>
      <c r="J21" s="1"/>
      <c r="K21" s="162"/>
    </row>
    <row r="22" spans="1:11" ht="21" customHeight="1">
      <c r="A22" s="162"/>
      <c r="B22" s="28" t="s">
        <v>137</v>
      </c>
      <c r="C22" s="19">
        <v>42</v>
      </c>
      <c r="D22" s="2"/>
      <c r="E22" s="1"/>
      <c r="F22" s="1"/>
      <c r="G22" s="1"/>
      <c r="H22" s="1"/>
      <c r="I22" s="1"/>
      <c r="J22" s="1"/>
      <c r="K22" s="162"/>
    </row>
    <row r="23" spans="1:11" ht="21" customHeight="1">
      <c r="A23" s="162"/>
      <c r="B23" s="28" t="s">
        <v>138</v>
      </c>
      <c r="C23" s="19">
        <v>43</v>
      </c>
      <c r="D23" s="2"/>
      <c r="E23" s="1"/>
      <c r="F23" s="1"/>
      <c r="G23" s="1"/>
      <c r="H23" s="1"/>
      <c r="I23" s="1"/>
      <c r="J23" s="1"/>
      <c r="K23" s="162"/>
    </row>
    <row r="24" spans="1:11" ht="21" customHeight="1">
      <c r="A24" s="162"/>
      <c r="B24" s="28" t="s">
        <v>58</v>
      </c>
      <c r="C24" s="19">
        <v>44</v>
      </c>
      <c r="D24" s="2">
        <v>1</v>
      </c>
      <c r="E24" s="1">
        <v>1</v>
      </c>
      <c r="F24" s="1"/>
      <c r="G24" s="1"/>
      <c r="H24" s="1">
        <v>1</v>
      </c>
      <c r="I24" s="1"/>
      <c r="J24" s="1"/>
      <c r="K24" s="162"/>
    </row>
    <row r="25" spans="1:11" ht="10.5" hidden="1">
      <c r="A25" s="162"/>
      <c r="K25" s="162"/>
    </row>
    <row r="26" spans="1:11" ht="10.5" hidden="1">
      <c r="A26" s="162"/>
      <c r="K26" s="162"/>
    </row>
    <row r="27" spans="1:11" s="24" customFormat="1" ht="6" hidden="1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</row>
  </sheetData>
  <sheetProtection password="EF40" sheet="1" objects="1" scenarios="1" selectLockedCells="1"/>
  <mergeCells count="14">
    <mergeCell ref="A1:K1"/>
    <mergeCell ref="K2:K26"/>
    <mergeCell ref="B2:J2"/>
    <mergeCell ref="J4:J6"/>
    <mergeCell ref="B3:G3"/>
    <mergeCell ref="B4:B6"/>
    <mergeCell ref="C4:C6"/>
    <mergeCell ref="D4:I4"/>
    <mergeCell ref="F5:I5"/>
    <mergeCell ref="D5:D6"/>
    <mergeCell ref="E5:E6"/>
    <mergeCell ref="I3:J3"/>
    <mergeCell ref="A27:K27"/>
    <mergeCell ref="A2:A26"/>
  </mergeCells>
  <conditionalFormatting sqref="D15:J17">
    <cfRule type="expression" priority="3" dxfId="13" stopIfTrue="1">
      <formula>D$15&lt;D$16+D$17</formula>
    </cfRule>
  </conditionalFormatting>
  <conditionalFormatting sqref="D8:D24 F8:I24">
    <cfRule type="expression" priority="2" dxfId="14" stopIfTrue="1">
      <formula>$D8&lt;SUM($F8:$I8)</formula>
    </cfRule>
  </conditionalFormatting>
  <conditionalFormatting sqref="D8:D24 J8:J24">
    <cfRule type="expression" priority="1" dxfId="14" stopIfTrue="1">
      <formula>$D8&lt;$J8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J24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SheetLayoutView="100" zoomScalePageLayoutView="0" workbookViewId="0" topLeftCell="B2">
      <selection activeCell="G8" sqref="G8"/>
    </sheetView>
  </sheetViews>
  <sheetFormatPr defaultColWidth="9.00390625" defaultRowHeight="12.75"/>
  <cols>
    <col min="1" max="1" width="1.12109375" style="3" hidden="1" customWidth="1"/>
    <col min="2" max="2" width="34.125" style="3" customWidth="1"/>
    <col min="3" max="3" width="6.00390625" style="4" customWidth="1"/>
    <col min="4" max="8" width="15.75390625" style="3" customWidth="1"/>
    <col min="9" max="9" width="16.625" style="3" customWidth="1"/>
    <col min="10" max="10" width="0.875" style="3" hidden="1" customWidth="1"/>
    <col min="11" max="16384" width="9.125" style="3" customWidth="1"/>
  </cols>
  <sheetData>
    <row r="1" spans="1:10" s="24" customFormat="1" ht="6" hidden="1">
      <c r="A1" s="161"/>
      <c r="B1" s="161"/>
      <c r="C1" s="161"/>
      <c r="D1" s="161"/>
      <c r="E1" s="161"/>
      <c r="F1" s="161"/>
      <c r="G1" s="161"/>
      <c r="H1" s="161"/>
      <c r="I1" s="161"/>
      <c r="J1" s="161"/>
    </row>
    <row r="2" spans="1:10" s="4" customFormat="1" ht="12.75">
      <c r="A2" s="169"/>
      <c r="B2" s="167" t="s">
        <v>116</v>
      </c>
      <c r="C2" s="167"/>
      <c r="D2" s="167"/>
      <c r="E2" s="167"/>
      <c r="F2" s="167"/>
      <c r="G2" s="167"/>
      <c r="H2" s="167"/>
      <c r="I2" s="167"/>
      <c r="J2" s="169"/>
    </row>
    <row r="3" spans="1:10" s="4" customFormat="1" ht="10.5">
      <c r="A3" s="169"/>
      <c r="B3" s="75"/>
      <c r="C3" s="76"/>
      <c r="D3" s="76"/>
      <c r="E3" s="76"/>
      <c r="F3" s="76"/>
      <c r="G3" s="160" t="s">
        <v>7</v>
      </c>
      <c r="H3" s="160"/>
      <c r="I3" s="160"/>
      <c r="J3" s="169"/>
    </row>
    <row r="4" spans="1:10" ht="12" customHeight="1">
      <c r="A4" s="169"/>
      <c r="B4" s="168" t="s">
        <v>81</v>
      </c>
      <c r="C4" s="168" t="s">
        <v>140</v>
      </c>
      <c r="D4" s="168" t="s">
        <v>84</v>
      </c>
      <c r="E4" s="168"/>
      <c r="F4" s="168"/>
      <c r="G4" s="168"/>
      <c r="H4" s="168" t="s">
        <v>145</v>
      </c>
      <c r="I4" s="168" t="s">
        <v>146</v>
      </c>
      <c r="J4" s="169"/>
    </row>
    <row r="5" spans="1:10" ht="23.25" customHeight="1">
      <c r="A5" s="169"/>
      <c r="B5" s="168"/>
      <c r="C5" s="168"/>
      <c r="D5" s="168" t="s">
        <v>56</v>
      </c>
      <c r="E5" s="168" t="s">
        <v>141</v>
      </c>
      <c r="F5" s="168" t="s">
        <v>142</v>
      </c>
      <c r="G5" s="168"/>
      <c r="H5" s="168"/>
      <c r="I5" s="168"/>
      <c r="J5" s="169"/>
    </row>
    <row r="6" spans="1:10" ht="32.25" customHeight="1">
      <c r="A6" s="169"/>
      <c r="B6" s="168"/>
      <c r="C6" s="168"/>
      <c r="D6" s="168"/>
      <c r="E6" s="168"/>
      <c r="F6" s="6" t="s">
        <v>143</v>
      </c>
      <c r="G6" s="6" t="s">
        <v>144</v>
      </c>
      <c r="H6" s="168"/>
      <c r="I6" s="168"/>
      <c r="J6" s="169"/>
    </row>
    <row r="7" spans="1:10" ht="12" customHeight="1">
      <c r="A7" s="169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169"/>
    </row>
    <row r="8" spans="1:10" s="4" customFormat="1" ht="35.25" customHeight="1">
      <c r="A8" s="169"/>
      <c r="B8" s="21" t="s">
        <v>82</v>
      </c>
      <c r="C8" s="19">
        <v>45</v>
      </c>
      <c r="D8" s="46">
        <f>SUM(E8:G8)</f>
        <v>176960</v>
      </c>
      <c r="E8" s="47"/>
      <c r="F8" s="47"/>
      <c r="G8" s="47">
        <v>176960</v>
      </c>
      <c r="H8" s="47"/>
      <c r="I8" s="46">
        <f>D8+H8</f>
        <v>176960</v>
      </c>
      <c r="J8" s="169"/>
    </row>
    <row r="9" spans="1:10" ht="35.25" customHeight="1">
      <c r="A9" s="169"/>
      <c r="B9" s="22" t="s">
        <v>147</v>
      </c>
      <c r="C9" s="19">
        <v>46</v>
      </c>
      <c r="D9" s="46">
        <f>SUM(E9:G9)</f>
        <v>53060</v>
      </c>
      <c r="E9" s="47"/>
      <c r="F9" s="47"/>
      <c r="G9" s="47">
        <v>53060</v>
      </c>
      <c r="H9" s="47"/>
      <c r="I9" s="46">
        <f>D9+H9</f>
        <v>53060</v>
      </c>
      <c r="J9" s="169"/>
    </row>
    <row r="10" spans="1:10" ht="35.25" customHeight="1">
      <c r="A10" s="169"/>
      <c r="B10" s="22" t="s">
        <v>148</v>
      </c>
      <c r="C10" s="19">
        <v>47</v>
      </c>
      <c r="D10" s="46">
        <f>SUM(E10:G10)</f>
        <v>0</v>
      </c>
      <c r="E10" s="47"/>
      <c r="F10" s="47"/>
      <c r="G10" s="47"/>
      <c r="H10" s="47"/>
      <c r="I10" s="46">
        <f>D10+H10</f>
        <v>0</v>
      </c>
      <c r="J10" s="169"/>
    </row>
    <row r="11" spans="1:10" ht="35.25" customHeight="1">
      <c r="A11" s="169"/>
      <c r="B11" s="28" t="s">
        <v>83</v>
      </c>
      <c r="C11" s="19">
        <v>48</v>
      </c>
      <c r="D11" s="46">
        <f>SUM(E11:G11)</f>
        <v>0</v>
      </c>
      <c r="E11" s="47"/>
      <c r="F11" s="47"/>
      <c r="G11" s="47"/>
      <c r="H11" s="47"/>
      <c r="I11" s="46">
        <f>D11+H11</f>
        <v>0</v>
      </c>
      <c r="J11" s="169"/>
    </row>
    <row r="12" spans="1:10" ht="35.25" customHeight="1">
      <c r="A12" s="169"/>
      <c r="B12" s="22" t="s">
        <v>149</v>
      </c>
      <c r="C12" s="19">
        <v>49</v>
      </c>
      <c r="D12" s="46">
        <f>SUM(E12:G12)</f>
        <v>0</v>
      </c>
      <c r="E12" s="47"/>
      <c r="F12" s="47"/>
      <c r="G12" s="47"/>
      <c r="H12" s="47"/>
      <c r="I12" s="46">
        <f>D12+H12</f>
        <v>0</v>
      </c>
      <c r="J12" s="169"/>
    </row>
    <row r="13" spans="1:10" ht="10.5" hidden="1">
      <c r="A13" s="169"/>
      <c r="J13" s="169"/>
    </row>
    <row r="14" spans="1:10" ht="10.5" hidden="1">
      <c r="A14" s="169"/>
      <c r="J14" s="169"/>
    </row>
    <row r="15" spans="1:10" s="24" customFormat="1" ht="6" hidden="1">
      <c r="A15" s="161"/>
      <c r="B15" s="161"/>
      <c r="C15" s="161"/>
      <c r="D15" s="161"/>
      <c r="E15" s="161"/>
      <c r="F15" s="161"/>
      <c r="G15" s="161"/>
      <c r="H15" s="161"/>
      <c r="I15" s="161"/>
      <c r="J15" s="161"/>
    </row>
  </sheetData>
  <sheetProtection password="EF40" sheet="1" objects="1" scenarios="1" selectLockedCells="1"/>
  <mergeCells count="14">
    <mergeCell ref="E5:E6"/>
    <mergeCell ref="F5:G5"/>
    <mergeCell ref="H4:H6"/>
    <mergeCell ref="I4:I6"/>
    <mergeCell ref="B4:B6"/>
    <mergeCell ref="C4:C6"/>
    <mergeCell ref="G3:I3"/>
    <mergeCell ref="A1:J1"/>
    <mergeCell ref="A15:J15"/>
    <mergeCell ref="A2:A14"/>
    <mergeCell ref="J2:J14"/>
    <mergeCell ref="B2:I2"/>
    <mergeCell ref="D4:G4"/>
    <mergeCell ref="D5:D6"/>
  </mergeCells>
  <conditionalFormatting sqref="D8:D12">
    <cfRule type="expression" priority="1" dxfId="13" stopIfTrue="1">
      <formula>D$8&lt;SUM(D$9:D$12)</formula>
    </cfRule>
  </conditionalFormatting>
  <dataValidations count="1">
    <dataValidation type="custom" allowBlank="1" showInputMessage="1" showErrorMessage="1" sqref="E8:H12">
      <formula1>OR(E8=ROUND(E8,1),E8=INT(E8))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showGridLines="0" showZeros="0" zoomScale="90" zoomScaleNormal="90" zoomScalePageLayoutView="0" workbookViewId="0" topLeftCell="B2">
      <pane ySplit="6" topLeftCell="A8" activePane="bottomLeft" state="frozen"/>
      <selection pane="topLeft" activeCell="B2" sqref="B2"/>
      <selection pane="bottomLeft" activeCell="M45" sqref="M45"/>
    </sheetView>
  </sheetViews>
  <sheetFormatPr defaultColWidth="9.00390625" defaultRowHeight="12.75"/>
  <cols>
    <col min="1" max="1" width="1.12109375" style="41" hidden="1" customWidth="1"/>
    <col min="2" max="2" width="23.875" style="41" customWidth="1"/>
    <col min="3" max="3" width="4.125" style="41" customWidth="1"/>
    <col min="4" max="19" width="7.00390625" style="41" customWidth="1"/>
    <col min="20" max="20" width="10.75390625" style="41" hidden="1" customWidth="1"/>
    <col min="21" max="22" width="10.75390625" style="66" hidden="1" customWidth="1"/>
    <col min="23" max="23" width="10.75390625" style="41" customWidth="1"/>
    <col min="24" max="16384" width="9.125" style="41" customWidth="1"/>
  </cols>
  <sheetData>
    <row r="1" spans="1:22" s="40" customFormat="1" ht="10.5" hidden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66"/>
      <c r="V1" s="66"/>
    </row>
    <row r="2" spans="1:20" ht="12.75">
      <c r="A2" s="176"/>
      <c r="B2" s="177" t="s">
        <v>115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6"/>
    </row>
    <row r="3" spans="1:20" ht="12.75">
      <c r="A3" s="176"/>
      <c r="B3" s="74"/>
      <c r="C3" s="74"/>
      <c r="D3" s="74"/>
      <c r="E3" s="74"/>
      <c r="F3" s="74"/>
      <c r="G3" s="74"/>
      <c r="H3" s="74"/>
      <c r="I3" s="74"/>
      <c r="J3" s="74"/>
      <c r="K3" s="74"/>
      <c r="L3" s="174" t="s">
        <v>67</v>
      </c>
      <c r="M3" s="174"/>
      <c r="N3" s="174"/>
      <c r="O3" s="174"/>
      <c r="P3" s="174"/>
      <c r="Q3" s="174"/>
      <c r="R3" s="174"/>
      <c r="S3" s="174"/>
      <c r="T3" s="176"/>
    </row>
    <row r="4" spans="1:22" ht="12.75" customHeight="1">
      <c r="A4" s="176"/>
      <c r="B4" s="175" t="s">
        <v>185</v>
      </c>
      <c r="C4" s="175" t="s">
        <v>128</v>
      </c>
      <c r="D4" s="175" t="s">
        <v>150</v>
      </c>
      <c r="E4" s="175" t="s">
        <v>151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6"/>
      <c r="U4" s="170" t="s">
        <v>196</v>
      </c>
      <c r="V4" s="170" t="s">
        <v>197</v>
      </c>
    </row>
    <row r="5" spans="1:22" ht="12.75">
      <c r="A5" s="176"/>
      <c r="B5" s="175"/>
      <c r="C5" s="175"/>
      <c r="D5" s="175"/>
      <c r="E5" s="175" t="s">
        <v>2</v>
      </c>
      <c r="F5" s="175" t="s">
        <v>232</v>
      </c>
      <c r="G5" s="175" t="s">
        <v>167</v>
      </c>
      <c r="H5" s="175" t="s">
        <v>153</v>
      </c>
      <c r="I5" s="175"/>
      <c r="J5" s="175"/>
      <c r="K5" s="175"/>
      <c r="L5" s="175" t="s">
        <v>154</v>
      </c>
      <c r="M5" s="175"/>
      <c r="N5" s="175"/>
      <c r="O5" s="175"/>
      <c r="P5" s="175" t="s">
        <v>186</v>
      </c>
      <c r="Q5" s="175"/>
      <c r="R5" s="175"/>
      <c r="S5" s="175"/>
      <c r="T5" s="176"/>
      <c r="U5" s="171"/>
      <c r="V5" s="171"/>
    </row>
    <row r="6" spans="1:22" ht="78.75">
      <c r="A6" s="176"/>
      <c r="B6" s="175"/>
      <c r="C6" s="175"/>
      <c r="D6" s="175"/>
      <c r="E6" s="175"/>
      <c r="F6" s="175"/>
      <c r="G6" s="175"/>
      <c r="H6" s="48" t="s">
        <v>187</v>
      </c>
      <c r="I6" s="48" t="s">
        <v>160</v>
      </c>
      <c r="J6" s="48" t="s">
        <v>161</v>
      </c>
      <c r="K6" s="48" t="s">
        <v>179</v>
      </c>
      <c r="L6" s="48" t="s">
        <v>187</v>
      </c>
      <c r="M6" s="48" t="s">
        <v>160</v>
      </c>
      <c r="N6" s="48" t="s">
        <v>161</v>
      </c>
      <c r="O6" s="48" t="s">
        <v>179</v>
      </c>
      <c r="P6" s="48" t="s">
        <v>187</v>
      </c>
      <c r="Q6" s="48" t="s">
        <v>160</v>
      </c>
      <c r="R6" s="48" t="s">
        <v>161</v>
      </c>
      <c r="S6" s="48" t="s">
        <v>179</v>
      </c>
      <c r="T6" s="176"/>
      <c r="U6" s="171"/>
      <c r="V6" s="171"/>
    </row>
    <row r="7" spans="1:22" ht="12.75">
      <c r="A7" s="176"/>
      <c r="B7" s="64">
        <v>1</v>
      </c>
      <c r="C7" s="64">
        <v>2</v>
      </c>
      <c r="D7" s="64">
        <v>3</v>
      </c>
      <c r="E7" s="64">
        <v>4</v>
      </c>
      <c r="F7" s="64">
        <v>5</v>
      </c>
      <c r="G7" s="64">
        <v>6</v>
      </c>
      <c r="H7" s="64">
        <v>7</v>
      </c>
      <c r="I7" s="64">
        <v>8</v>
      </c>
      <c r="J7" s="64">
        <v>9</v>
      </c>
      <c r="K7" s="64">
        <v>10</v>
      </c>
      <c r="L7" s="64">
        <v>11</v>
      </c>
      <c r="M7" s="64">
        <v>12</v>
      </c>
      <c r="N7" s="64">
        <v>13</v>
      </c>
      <c r="O7" s="64">
        <v>14</v>
      </c>
      <c r="P7" s="64">
        <v>15</v>
      </c>
      <c r="Q7" s="64">
        <v>16</v>
      </c>
      <c r="R7" s="64">
        <v>17</v>
      </c>
      <c r="S7" s="64">
        <v>18</v>
      </c>
      <c r="T7" s="176"/>
      <c r="U7" s="172"/>
      <c r="V7" s="172"/>
    </row>
    <row r="8" spans="1:22" ht="21">
      <c r="A8" s="176"/>
      <c r="B8" s="32" t="s">
        <v>233</v>
      </c>
      <c r="C8" s="64">
        <v>50</v>
      </c>
      <c r="D8" s="13">
        <f>SUM(D13:D67)</f>
        <v>0</v>
      </c>
      <c r="E8" s="13">
        <f aca="true" t="shared" si="0" ref="E8:S8">SUM(E13:E67)</f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0</v>
      </c>
      <c r="O8" s="13">
        <f t="shared" si="0"/>
        <v>0</v>
      </c>
      <c r="P8" s="13">
        <f t="shared" si="0"/>
        <v>0</v>
      </c>
      <c r="Q8" s="13">
        <f t="shared" si="0"/>
        <v>0</v>
      </c>
      <c r="R8" s="13">
        <f t="shared" si="0"/>
        <v>0</v>
      </c>
      <c r="S8" s="13">
        <f t="shared" si="0"/>
        <v>0</v>
      </c>
      <c r="T8" s="176"/>
      <c r="U8" s="67">
        <f>SUM(H8:S8,Раздел42!D7:K7)</f>
        <v>0</v>
      </c>
      <c r="V8" s="67">
        <f>Раздел42!L7</f>
        <v>0</v>
      </c>
    </row>
    <row r="9" spans="1:22" ht="21">
      <c r="A9" s="176"/>
      <c r="B9" s="49" t="s">
        <v>234</v>
      </c>
      <c r="C9" s="64">
        <v>51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176"/>
      <c r="U9" s="67">
        <f>SUM(H9:S9,Раздел42!D8:K8)</f>
        <v>0</v>
      </c>
      <c r="V9" s="67">
        <f>Раздел42!L8</f>
        <v>0</v>
      </c>
    </row>
    <row r="10" spans="1:22" ht="12.75">
      <c r="A10" s="176"/>
      <c r="B10" s="49" t="s">
        <v>162</v>
      </c>
      <c r="C10" s="64">
        <v>52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176"/>
      <c r="U10" s="67">
        <f>SUM(H10:S10,Раздел42!D9:K9)</f>
        <v>0</v>
      </c>
      <c r="V10" s="67">
        <f>Раздел42!L9</f>
        <v>0</v>
      </c>
    </row>
    <row r="11" spans="1:22" ht="12.75">
      <c r="A11" s="176"/>
      <c r="B11" s="49" t="s">
        <v>163</v>
      </c>
      <c r="C11" s="92">
        <v>53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176"/>
      <c r="U11" s="67">
        <f>SUM(H11:S11,Раздел42!D10:K10)</f>
        <v>0</v>
      </c>
      <c r="V11" s="67">
        <f>Раздел42!L10</f>
        <v>0</v>
      </c>
    </row>
    <row r="12" spans="1:22" ht="12.75">
      <c r="A12" s="176"/>
      <c r="B12" s="49" t="s">
        <v>164</v>
      </c>
      <c r="C12" s="92">
        <v>54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176"/>
      <c r="U12" s="67">
        <f>SUM(H12:S12,Раздел42!D11:K11)</f>
        <v>0</v>
      </c>
      <c r="V12" s="67">
        <f>Раздел42!L11</f>
        <v>0</v>
      </c>
    </row>
    <row r="13" spans="1:22" ht="12.75">
      <c r="A13" s="176"/>
      <c r="B13" s="33" t="s">
        <v>9</v>
      </c>
      <c r="C13" s="92">
        <v>55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176"/>
      <c r="U13" s="67">
        <f>SUM(H13:S13,Раздел42!D12:K12)</f>
        <v>0</v>
      </c>
      <c r="V13" s="67">
        <f>Раздел42!L12</f>
        <v>0</v>
      </c>
    </row>
    <row r="14" spans="1:22" ht="12.75">
      <c r="A14" s="176"/>
      <c r="B14" s="33" t="s">
        <v>10</v>
      </c>
      <c r="C14" s="92">
        <v>56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176"/>
      <c r="U14" s="67">
        <f>SUM(H14:S14,Раздел42!D13:K13)</f>
        <v>0</v>
      </c>
      <c r="V14" s="67">
        <f>Раздел42!L13</f>
        <v>0</v>
      </c>
    </row>
    <row r="15" spans="1:22" ht="12.75">
      <c r="A15" s="176"/>
      <c r="B15" s="33" t="s">
        <v>11</v>
      </c>
      <c r="C15" s="92">
        <v>57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176"/>
      <c r="U15" s="67">
        <f>SUM(H15:S15,Раздел42!D14:K14)</f>
        <v>0</v>
      </c>
      <c r="V15" s="67">
        <f>Раздел42!L14</f>
        <v>0</v>
      </c>
    </row>
    <row r="16" spans="1:22" ht="12.75">
      <c r="A16" s="176"/>
      <c r="B16" s="31" t="s">
        <v>12</v>
      </c>
      <c r="C16" s="92">
        <v>58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176"/>
      <c r="U16" s="67">
        <f>SUM(H16:S16,Раздел42!D15:K15)</f>
        <v>0</v>
      </c>
      <c r="V16" s="67">
        <f>Раздел42!L15</f>
        <v>0</v>
      </c>
    </row>
    <row r="17" spans="1:22" ht="12.75">
      <c r="A17" s="176"/>
      <c r="B17" s="33" t="s">
        <v>92</v>
      </c>
      <c r="C17" s="92">
        <v>59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176"/>
      <c r="U17" s="67">
        <f>SUM(H17:S17,Раздел42!D16:K16)</f>
        <v>0</v>
      </c>
      <c r="V17" s="67">
        <f>Раздел42!L16</f>
        <v>0</v>
      </c>
    </row>
    <row r="18" spans="1:22" ht="12.75">
      <c r="A18" s="176"/>
      <c r="B18" s="33" t="s">
        <v>13</v>
      </c>
      <c r="C18" s="92">
        <v>60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176"/>
      <c r="U18" s="67">
        <f>SUM(H18:S18,Раздел42!D17:K17)</f>
        <v>0</v>
      </c>
      <c r="V18" s="67">
        <f>Раздел42!L17</f>
        <v>0</v>
      </c>
    </row>
    <row r="19" spans="1:22" ht="12.75">
      <c r="A19" s="176"/>
      <c r="B19" s="34" t="s">
        <v>93</v>
      </c>
      <c r="C19" s="92">
        <v>61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176"/>
      <c r="U19" s="67">
        <f>SUM(H19:S19,Раздел42!D18:K18)</f>
        <v>0</v>
      </c>
      <c r="V19" s="67">
        <f>Раздел42!L18</f>
        <v>0</v>
      </c>
    </row>
    <row r="20" spans="1:22" ht="12.75">
      <c r="A20" s="176"/>
      <c r="B20" s="34" t="s">
        <v>14</v>
      </c>
      <c r="C20" s="92">
        <v>62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176"/>
      <c r="U20" s="67">
        <f>SUM(H20:S20,Раздел42!D19:K19)</f>
        <v>0</v>
      </c>
      <c r="V20" s="67">
        <f>Раздел42!L19</f>
        <v>0</v>
      </c>
    </row>
    <row r="21" spans="1:22" ht="12.75">
      <c r="A21" s="176"/>
      <c r="B21" s="34" t="s">
        <v>94</v>
      </c>
      <c r="C21" s="92">
        <v>63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176"/>
      <c r="U21" s="67">
        <f>SUM(H21:S21,Раздел42!D20:K20)</f>
        <v>0</v>
      </c>
      <c r="V21" s="67">
        <f>Раздел42!L20</f>
        <v>0</v>
      </c>
    </row>
    <row r="22" spans="1:22" ht="12.75">
      <c r="A22" s="176"/>
      <c r="B22" s="34" t="s">
        <v>95</v>
      </c>
      <c r="C22" s="92">
        <v>64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176"/>
      <c r="U22" s="67">
        <f>SUM(H22:S22,Раздел42!D21:K21)</f>
        <v>0</v>
      </c>
      <c r="V22" s="67">
        <f>Раздел42!L21</f>
        <v>0</v>
      </c>
    </row>
    <row r="23" spans="1:22" ht="12.75">
      <c r="A23" s="176"/>
      <c r="B23" s="34" t="s">
        <v>15</v>
      </c>
      <c r="C23" s="92">
        <v>65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176"/>
      <c r="U23" s="67">
        <f>SUM(H23:S23,Раздел42!D22:K22)</f>
        <v>0</v>
      </c>
      <c r="V23" s="67">
        <f>Раздел42!L22</f>
        <v>0</v>
      </c>
    </row>
    <row r="24" spans="1:22" ht="12.75">
      <c r="A24" s="176"/>
      <c r="B24" s="35" t="s">
        <v>96</v>
      </c>
      <c r="C24" s="92">
        <v>66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176"/>
      <c r="U24" s="67">
        <f>SUM(H24:S24,Раздел42!D23:K23)</f>
        <v>0</v>
      </c>
      <c r="V24" s="67">
        <f>Раздел42!L23</f>
        <v>0</v>
      </c>
    </row>
    <row r="25" spans="1:22" ht="12.75">
      <c r="A25" s="176"/>
      <c r="B25" s="34" t="s">
        <v>97</v>
      </c>
      <c r="C25" s="92">
        <v>67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176"/>
      <c r="U25" s="67">
        <f>SUM(H25:S25,Раздел42!D24:K24)</f>
        <v>0</v>
      </c>
      <c r="V25" s="67">
        <f>Раздел42!L24</f>
        <v>0</v>
      </c>
    </row>
    <row r="26" spans="1:22" ht="12.75">
      <c r="A26" s="176"/>
      <c r="B26" s="34" t="s">
        <v>98</v>
      </c>
      <c r="C26" s="92">
        <v>68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176"/>
      <c r="U26" s="67">
        <f>SUM(H26:S26,Раздел42!D25:K25)</f>
        <v>0</v>
      </c>
      <c r="V26" s="67">
        <f>Раздел42!L25</f>
        <v>0</v>
      </c>
    </row>
    <row r="27" spans="1:22" ht="12.75">
      <c r="A27" s="176"/>
      <c r="B27" s="34" t="s">
        <v>99</v>
      </c>
      <c r="C27" s="92">
        <v>69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176"/>
      <c r="U27" s="67">
        <f>SUM(H27:S27,Раздел42!D26:K26)</f>
        <v>0</v>
      </c>
      <c r="V27" s="67">
        <f>Раздел42!L26</f>
        <v>0</v>
      </c>
    </row>
    <row r="28" spans="1:22" ht="12.75">
      <c r="A28" s="176"/>
      <c r="B28" s="34" t="s">
        <v>100</v>
      </c>
      <c r="C28" s="92">
        <v>70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176"/>
      <c r="U28" s="67">
        <f>SUM(H28:S28,Раздел42!D27:K27)</f>
        <v>0</v>
      </c>
      <c r="V28" s="67">
        <f>Раздел42!L27</f>
        <v>0</v>
      </c>
    </row>
    <row r="29" spans="1:22" ht="12.75">
      <c r="A29" s="176"/>
      <c r="B29" s="34" t="s">
        <v>16</v>
      </c>
      <c r="C29" s="92">
        <v>71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176"/>
      <c r="U29" s="67">
        <f>SUM(H29:S29,Раздел42!D28:K28)</f>
        <v>0</v>
      </c>
      <c r="V29" s="67">
        <f>Раздел42!L28</f>
        <v>0</v>
      </c>
    </row>
    <row r="30" spans="1:22" ht="12.75">
      <c r="A30" s="176"/>
      <c r="B30" s="34" t="s">
        <v>101</v>
      </c>
      <c r="C30" s="92">
        <v>72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176"/>
      <c r="U30" s="67">
        <f>SUM(H30:S30,Раздел42!D29:K29)</f>
        <v>0</v>
      </c>
      <c r="V30" s="67">
        <f>Раздел42!L29</f>
        <v>0</v>
      </c>
    </row>
    <row r="31" spans="1:22" ht="12.75">
      <c r="A31" s="176"/>
      <c r="B31" s="34" t="s">
        <v>17</v>
      </c>
      <c r="C31" s="92">
        <v>73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176"/>
      <c r="U31" s="67">
        <f>SUM(H31:S31,Раздел42!D30:K30)</f>
        <v>0</v>
      </c>
      <c r="V31" s="67">
        <f>Раздел42!L30</f>
        <v>0</v>
      </c>
    </row>
    <row r="32" spans="1:22" ht="12.75">
      <c r="A32" s="176"/>
      <c r="B32" s="34" t="s">
        <v>18</v>
      </c>
      <c r="C32" s="92">
        <v>74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176"/>
      <c r="U32" s="67">
        <f>SUM(H32:S32,Раздел42!D31:K31)</f>
        <v>0</v>
      </c>
      <c r="V32" s="67">
        <f>Раздел42!L31</f>
        <v>0</v>
      </c>
    </row>
    <row r="33" spans="1:22" ht="12.75">
      <c r="A33" s="176"/>
      <c r="B33" s="34" t="s">
        <v>19</v>
      </c>
      <c r="C33" s="92">
        <v>75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176"/>
      <c r="U33" s="67">
        <f>SUM(H33:S33,Раздел42!D32:K32)</f>
        <v>0</v>
      </c>
      <c r="V33" s="67">
        <f>Раздел42!L32</f>
        <v>0</v>
      </c>
    </row>
    <row r="34" spans="1:22" ht="12.75">
      <c r="A34" s="176"/>
      <c r="B34" s="34" t="s">
        <v>20</v>
      </c>
      <c r="C34" s="92">
        <v>76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176"/>
      <c r="U34" s="67">
        <f>SUM(H34:S34,Раздел42!D33:K33)</f>
        <v>0</v>
      </c>
      <c r="V34" s="67">
        <f>Раздел42!L33</f>
        <v>0</v>
      </c>
    </row>
    <row r="35" spans="1:22" ht="12.75">
      <c r="A35" s="176"/>
      <c r="B35" s="34" t="s">
        <v>21</v>
      </c>
      <c r="C35" s="92">
        <v>77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176"/>
      <c r="U35" s="67">
        <f>SUM(H35:S35,Раздел42!D34:K34)</f>
        <v>0</v>
      </c>
      <c r="V35" s="67">
        <f>Раздел42!L34</f>
        <v>0</v>
      </c>
    </row>
    <row r="36" spans="1:22" ht="12.75">
      <c r="A36" s="176"/>
      <c r="B36" s="34" t="s">
        <v>102</v>
      </c>
      <c r="C36" s="92">
        <v>78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176"/>
      <c r="U36" s="67">
        <f>SUM(H36:S36,Раздел42!D35:K35)</f>
        <v>0</v>
      </c>
      <c r="V36" s="67">
        <f>Раздел42!L35</f>
        <v>0</v>
      </c>
    </row>
    <row r="37" spans="1:22" ht="12.75">
      <c r="A37" s="176"/>
      <c r="B37" s="34" t="s">
        <v>103</v>
      </c>
      <c r="C37" s="92">
        <v>79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176"/>
      <c r="U37" s="67">
        <f>SUM(H37:S37,Раздел42!D36:K36)</f>
        <v>0</v>
      </c>
      <c r="V37" s="67">
        <f>Раздел42!L36</f>
        <v>0</v>
      </c>
    </row>
    <row r="38" spans="1:22" ht="12.75">
      <c r="A38" s="176"/>
      <c r="B38" s="34" t="s">
        <v>22</v>
      </c>
      <c r="C38" s="92">
        <v>80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176"/>
      <c r="U38" s="67">
        <f>SUM(H38:S38,Раздел42!D37:K37)</f>
        <v>0</v>
      </c>
      <c r="V38" s="67">
        <f>Раздел42!L37</f>
        <v>0</v>
      </c>
    </row>
    <row r="39" spans="1:22" ht="12.75">
      <c r="A39" s="176"/>
      <c r="B39" s="34" t="s">
        <v>23</v>
      </c>
      <c r="C39" s="92">
        <v>81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176"/>
      <c r="U39" s="67">
        <f>SUM(H39:S39,Раздел42!D38:K38)</f>
        <v>0</v>
      </c>
      <c r="V39" s="67">
        <f>Раздел42!L38</f>
        <v>0</v>
      </c>
    </row>
    <row r="40" spans="1:22" ht="12.75">
      <c r="A40" s="176"/>
      <c r="B40" s="31" t="s">
        <v>24</v>
      </c>
      <c r="C40" s="92">
        <v>82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176"/>
      <c r="U40" s="67">
        <f>SUM(H40:S40,Раздел42!D39:K39)</f>
        <v>0</v>
      </c>
      <c r="V40" s="67">
        <f>Раздел42!L39</f>
        <v>0</v>
      </c>
    </row>
    <row r="41" spans="1:22" ht="12.75">
      <c r="A41" s="176"/>
      <c r="B41" s="31" t="s">
        <v>104</v>
      </c>
      <c r="C41" s="92">
        <v>83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176"/>
      <c r="U41" s="67">
        <f>SUM(H41:S41,Раздел42!D40:K40)</f>
        <v>0</v>
      </c>
      <c r="V41" s="67">
        <f>Раздел42!L40</f>
        <v>0</v>
      </c>
    </row>
    <row r="42" spans="1:22" ht="12.75">
      <c r="A42" s="176"/>
      <c r="B42" s="31" t="s">
        <v>25</v>
      </c>
      <c r="C42" s="92">
        <v>84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176"/>
      <c r="U42" s="67">
        <f>SUM(H42:S42,Раздел42!D41:K41)</f>
        <v>0</v>
      </c>
      <c r="V42" s="67">
        <f>Раздел42!L41</f>
        <v>0</v>
      </c>
    </row>
    <row r="43" spans="1:22" ht="12.75">
      <c r="A43" s="176"/>
      <c r="B43" s="31" t="s">
        <v>26</v>
      </c>
      <c r="C43" s="92">
        <v>85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176"/>
      <c r="U43" s="67">
        <f>SUM(H43:S43,Раздел42!D42:K42)</f>
        <v>0</v>
      </c>
      <c r="V43" s="67">
        <f>Раздел42!L42</f>
        <v>0</v>
      </c>
    </row>
    <row r="44" spans="1:22" ht="12.75">
      <c r="A44" s="176"/>
      <c r="B44" s="31" t="s">
        <v>27</v>
      </c>
      <c r="C44" s="92">
        <v>86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176"/>
      <c r="U44" s="67">
        <f>SUM(H44:S44,Раздел42!D43:K43)</f>
        <v>0</v>
      </c>
      <c r="V44" s="67">
        <f>Раздел42!L43</f>
        <v>0</v>
      </c>
    </row>
    <row r="45" spans="1:22" ht="12.75">
      <c r="A45" s="176"/>
      <c r="B45" s="31" t="s">
        <v>105</v>
      </c>
      <c r="C45" s="92">
        <v>87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176"/>
      <c r="U45" s="67">
        <f>SUM(H45:S45,Раздел42!D44:K44)</f>
        <v>0</v>
      </c>
      <c r="V45" s="67">
        <f>Раздел42!L44</f>
        <v>0</v>
      </c>
    </row>
    <row r="46" spans="1:22" ht="12.75">
      <c r="A46" s="176"/>
      <c r="B46" s="31" t="s">
        <v>28</v>
      </c>
      <c r="C46" s="92">
        <v>88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176"/>
      <c r="U46" s="67">
        <f>SUM(H46:S46,Раздел42!D45:K45)</f>
        <v>0</v>
      </c>
      <c r="V46" s="67">
        <f>Раздел42!L45</f>
        <v>0</v>
      </c>
    </row>
    <row r="47" spans="1:22" ht="12.75">
      <c r="A47" s="176"/>
      <c r="B47" s="31" t="s">
        <v>29</v>
      </c>
      <c r="C47" s="92">
        <v>89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176"/>
      <c r="U47" s="67">
        <f>SUM(H47:S47,Раздел42!D46:K46)</f>
        <v>0</v>
      </c>
      <c r="V47" s="67">
        <f>Раздел42!L46</f>
        <v>0</v>
      </c>
    </row>
    <row r="48" spans="1:22" ht="12.75">
      <c r="A48" s="176"/>
      <c r="B48" s="31" t="s">
        <v>30</v>
      </c>
      <c r="C48" s="92">
        <v>90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176"/>
      <c r="U48" s="67">
        <f>SUM(H48:S48,Раздел42!D47:K47)</f>
        <v>0</v>
      </c>
      <c r="V48" s="67">
        <f>Раздел42!L47</f>
        <v>0</v>
      </c>
    </row>
    <row r="49" spans="1:22" ht="12.75">
      <c r="A49" s="176"/>
      <c r="B49" s="31" t="s">
        <v>31</v>
      </c>
      <c r="C49" s="92">
        <v>91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176"/>
      <c r="U49" s="67">
        <f>SUM(H49:S49,Раздел42!D48:K48)</f>
        <v>0</v>
      </c>
      <c r="V49" s="67">
        <f>Раздел42!L48</f>
        <v>0</v>
      </c>
    </row>
    <row r="50" spans="1:22" ht="12.75">
      <c r="A50" s="176"/>
      <c r="B50" s="31" t="s">
        <v>32</v>
      </c>
      <c r="C50" s="92">
        <v>92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176"/>
      <c r="U50" s="67">
        <f>SUM(H50:S50,Раздел42!D49:K49)</f>
        <v>0</v>
      </c>
      <c r="V50" s="67">
        <f>Раздел42!L49</f>
        <v>0</v>
      </c>
    </row>
    <row r="51" spans="1:22" ht="12.75">
      <c r="A51" s="176"/>
      <c r="B51" s="31" t="s">
        <v>33</v>
      </c>
      <c r="C51" s="92">
        <v>93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176"/>
      <c r="U51" s="67">
        <f>SUM(H51:S51,Раздел42!D50:K50)</f>
        <v>0</v>
      </c>
      <c r="V51" s="67">
        <f>Раздел42!L50</f>
        <v>0</v>
      </c>
    </row>
    <row r="52" spans="1:22" ht="12.75">
      <c r="A52" s="176"/>
      <c r="B52" s="31" t="s">
        <v>106</v>
      </c>
      <c r="C52" s="92">
        <v>94</v>
      </c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176"/>
      <c r="U52" s="67">
        <f>SUM(H52:S52,Раздел42!D51:K51)</f>
        <v>0</v>
      </c>
      <c r="V52" s="67">
        <f>Раздел42!L51</f>
        <v>0</v>
      </c>
    </row>
    <row r="53" spans="1:22" ht="12.75">
      <c r="A53" s="176"/>
      <c r="B53" s="31" t="s">
        <v>34</v>
      </c>
      <c r="C53" s="92">
        <v>95</v>
      </c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176"/>
      <c r="U53" s="67">
        <f>SUM(H53:S53,Раздел42!D52:K52)</f>
        <v>0</v>
      </c>
      <c r="V53" s="67">
        <f>Раздел42!L52</f>
        <v>0</v>
      </c>
    </row>
    <row r="54" spans="1:22" ht="12.75">
      <c r="A54" s="176"/>
      <c r="B54" s="31" t="s">
        <v>114</v>
      </c>
      <c r="C54" s="92">
        <v>96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176"/>
      <c r="U54" s="67">
        <f>SUM(H54:S54,Раздел42!D53:K53)</f>
        <v>0</v>
      </c>
      <c r="V54" s="67">
        <f>Раздел42!L53</f>
        <v>0</v>
      </c>
    </row>
    <row r="55" spans="1:22" ht="12.75">
      <c r="A55" s="176"/>
      <c r="B55" s="31" t="s">
        <v>165</v>
      </c>
      <c r="C55" s="92">
        <v>97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176"/>
      <c r="U55" s="67">
        <f>SUM(H55:S55,Раздел42!D54:K54)</f>
        <v>0</v>
      </c>
      <c r="V55" s="67">
        <f>Раздел42!L54</f>
        <v>0</v>
      </c>
    </row>
    <row r="56" spans="1:22" ht="12.75">
      <c r="A56" s="176"/>
      <c r="B56" s="31" t="s">
        <v>107</v>
      </c>
      <c r="C56" s="92">
        <v>98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176"/>
      <c r="U56" s="67">
        <f>SUM(H56:S56,Раздел42!D55:K55)</f>
        <v>0</v>
      </c>
      <c r="V56" s="67">
        <f>Раздел42!L55</f>
        <v>0</v>
      </c>
    </row>
    <row r="57" spans="1:22" ht="12.75">
      <c r="A57" s="176"/>
      <c r="B57" s="31" t="s">
        <v>35</v>
      </c>
      <c r="C57" s="92">
        <v>99</v>
      </c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176"/>
      <c r="U57" s="67">
        <f>SUM(H57:S57,Раздел42!D56:K56)</f>
        <v>0</v>
      </c>
      <c r="V57" s="67">
        <f>Раздел42!L56</f>
        <v>0</v>
      </c>
    </row>
    <row r="58" spans="1:22" ht="12.75">
      <c r="A58" s="176"/>
      <c r="B58" s="31" t="s">
        <v>36</v>
      </c>
      <c r="C58" s="92">
        <v>100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176"/>
      <c r="U58" s="67">
        <f>SUM(H58:S58,Раздел42!D57:K57)</f>
        <v>0</v>
      </c>
      <c r="V58" s="67">
        <f>Раздел42!L57</f>
        <v>0</v>
      </c>
    </row>
    <row r="59" spans="1:22" ht="12.75">
      <c r="A59" s="176"/>
      <c r="B59" s="31" t="s">
        <v>108</v>
      </c>
      <c r="C59" s="92">
        <v>101</v>
      </c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176"/>
      <c r="U59" s="67">
        <f>SUM(H59:S59,Раздел42!D58:K58)</f>
        <v>0</v>
      </c>
      <c r="V59" s="67">
        <f>Раздел42!L58</f>
        <v>0</v>
      </c>
    </row>
    <row r="60" spans="1:22" ht="12.75">
      <c r="A60" s="176"/>
      <c r="B60" s="31" t="s">
        <v>109</v>
      </c>
      <c r="C60" s="92">
        <v>102</v>
      </c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176"/>
      <c r="U60" s="67">
        <f>SUM(H60:S60,Раздел42!D59:K59)</f>
        <v>0</v>
      </c>
      <c r="V60" s="67">
        <f>Раздел42!L59</f>
        <v>0</v>
      </c>
    </row>
    <row r="61" spans="1:22" ht="12.75">
      <c r="A61" s="176"/>
      <c r="B61" s="31" t="s">
        <v>110</v>
      </c>
      <c r="C61" s="92">
        <v>103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176"/>
      <c r="U61" s="67">
        <f>SUM(H61:S61,Раздел42!D60:K60)</f>
        <v>0</v>
      </c>
      <c r="V61" s="67">
        <f>Раздел42!L60</f>
        <v>0</v>
      </c>
    </row>
    <row r="62" spans="1:22" ht="12.75">
      <c r="A62" s="176"/>
      <c r="B62" s="31" t="s">
        <v>111</v>
      </c>
      <c r="C62" s="92">
        <v>104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176"/>
      <c r="U62" s="67">
        <f>SUM(H62:S62,Раздел42!D61:K61)</f>
        <v>0</v>
      </c>
      <c r="V62" s="67">
        <f>Раздел42!L61</f>
        <v>0</v>
      </c>
    </row>
    <row r="63" spans="1:22" ht="12.75">
      <c r="A63" s="176"/>
      <c r="B63" s="31" t="s">
        <v>112</v>
      </c>
      <c r="C63" s="92">
        <v>105</v>
      </c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176"/>
      <c r="U63" s="67">
        <f>SUM(H63:S63,Раздел42!D62:K62)</f>
        <v>0</v>
      </c>
      <c r="V63" s="67">
        <f>Раздел42!L62</f>
        <v>0</v>
      </c>
    </row>
    <row r="64" spans="1:22" ht="12.75">
      <c r="A64" s="176"/>
      <c r="B64" s="31" t="s">
        <v>113</v>
      </c>
      <c r="C64" s="92">
        <v>106</v>
      </c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176"/>
      <c r="U64" s="67">
        <f>SUM(H64:S64,Раздел42!D63:K63)</f>
        <v>0</v>
      </c>
      <c r="V64" s="67">
        <f>Раздел42!L63</f>
        <v>0</v>
      </c>
    </row>
    <row r="65" spans="1:22" ht="12.75">
      <c r="A65" s="176"/>
      <c r="B65" s="31" t="s">
        <v>37</v>
      </c>
      <c r="C65" s="92">
        <v>107</v>
      </c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176"/>
      <c r="U65" s="67">
        <f>SUM(H65:S65,Раздел42!D64:K64)</f>
        <v>0</v>
      </c>
      <c r="V65" s="67">
        <f>Раздел42!L64</f>
        <v>0</v>
      </c>
    </row>
    <row r="66" spans="1:22" ht="12.75">
      <c r="A66" s="176"/>
      <c r="B66" s="31" t="s">
        <v>38</v>
      </c>
      <c r="C66" s="92">
        <v>108</v>
      </c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176"/>
      <c r="U66" s="67">
        <f>SUM(H66:S66,Раздел42!D65:K65)</f>
        <v>0</v>
      </c>
      <c r="V66" s="67">
        <f>Раздел42!L65</f>
        <v>0</v>
      </c>
    </row>
    <row r="67" spans="1:22" ht="42">
      <c r="A67" s="176"/>
      <c r="B67" s="18" t="s">
        <v>166</v>
      </c>
      <c r="C67" s="92">
        <v>109</v>
      </c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176"/>
      <c r="U67" s="67">
        <f>SUM(H67:S67,Раздел42!D66:K66)</f>
        <v>0</v>
      </c>
      <c r="V67" s="67">
        <f>Раздел42!L66</f>
        <v>0</v>
      </c>
    </row>
    <row r="68" spans="1:22" ht="21">
      <c r="A68" s="176"/>
      <c r="B68" s="18" t="s">
        <v>235</v>
      </c>
      <c r="C68" s="92">
        <v>110</v>
      </c>
      <c r="D68" s="58"/>
      <c r="E68" s="58"/>
      <c r="F68" s="58"/>
      <c r="G68" s="70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176"/>
      <c r="U68" s="67">
        <f>SUM(H68:S68,Раздел42!D67:K67)</f>
        <v>0</v>
      </c>
      <c r="V68" s="67">
        <f>Раздел42!L67</f>
        <v>0</v>
      </c>
    </row>
    <row r="69" spans="1:22" ht="12.75" hidden="1">
      <c r="A69" s="176"/>
      <c r="T69" s="176"/>
      <c r="U69" s="67">
        <f>SUM(H69:S69,Раздел42!D68:K68)</f>
        <v>0</v>
      </c>
      <c r="V69" s="67">
        <f>Раздел42!L68</f>
        <v>0</v>
      </c>
    </row>
    <row r="70" spans="1:22" ht="12.75" hidden="1">
      <c r="A70" s="176"/>
      <c r="T70" s="176"/>
      <c r="U70" s="67">
        <f>SUM(H70:S70,Раздел42!D69:K69)</f>
        <v>0</v>
      </c>
      <c r="V70" s="67">
        <f>Раздел42!L69</f>
        <v>0</v>
      </c>
    </row>
    <row r="71" spans="1:22" s="40" customFormat="1" ht="10.5" hidden="1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67">
        <f>SUM(H71:S71,Раздел42!D70:K70)</f>
        <v>0</v>
      </c>
      <c r="V71" s="67">
        <f>Раздел42!L70</f>
        <v>0</v>
      </c>
    </row>
  </sheetData>
  <sheetProtection password="EF40" sheet="1" objects="1" scenarios="1" selectLockedCells="1"/>
  <mergeCells count="18">
    <mergeCell ref="A1:T1"/>
    <mergeCell ref="A2:A70"/>
    <mergeCell ref="B2:S2"/>
    <mergeCell ref="T2:T70"/>
    <mergeCell ref="B4:B6"/>
    <mergeCell ref="C4:C6"/>
    <mergeCell ref="D4:D6"/>
    <mergeCell ref="E4:S4"/>
    <mergeCell ref="U4:U7"/>
    <mergeCell ref="V4:V7"/>
    <mergeCell ref="A71:T71"/>
    <mergeCell ref="L3:S3"/>
    <mergeCell ref="E5:E6"/>
    <mergeCell ref="F5:F6"/>
    <mergeCell ref="G5:G6"/>
    <mergeCell ref="H5:K5"/>
    <mergeCell ref="L5:O5"/>
    <mergeCell ref="P5:S5"/>
  </mergeCells>
  <conditionalFormatting sqref="E8:S68">
    <cfRule type="expression" priority="2" dxfId="15" stopIfTrue="1">
      <formula>$E8&lt;$U8</formula>
    </cfRule>
  </conditionalFormatting>
  <conditionalFormatting sqref="G8 G68">
    <cfRule type="expression" priority="1" dxfId="13" stopIfTrue="1">
      <formula>$G$8&lt;&gt;$G$68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S68">
      <formula1>0</formula1>
    </dataValidation>
  </dataValidations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showGridLines="0" showZeros="0" zoomScalePageLayoutView="0" workbookViewId="0" topLeftCell="A1">
      <pane ySplit="6" topLeftCell="A7" activePane="bottomLeft" state="frozen"/>
      <selection pane="topLeft" activeCell="B5" sqref="B5"/>
      <selection pane="bottomLeft" activeCell="H67" sqref="H67"/>
    </sheetView>
  </sheetViews>
  <sheetFormatPr defaultColWidth="9.00390625" defaultRowHeight="12.75"/>
  <cols>
    <col min="1" max="1" width="1.12109375" style="57" hidden="1" customWidth="1"/>
    <col min="2" max="2" width="23.875" style="57" customWidth="1"/>
    <col min="3" max="3" width="4.625" style="57" customWidth="1"/>
    <col min="4" max="19" width="7.00390625" style="57" customWidth="1"/>
    <col min="20" max="20" width="1.12109375" style="57" hidden="1" customWidth="1"/>
    <col min="21" max="21" width="6.625" style="68" hidden="1" customWidth="1"/>
    <col min="22" max="22" width="6.75390625" style="68" hidden="1" customWidth="1"/>
    <col min="23" max="23" width="8.375" style="57" customWidth="1"/>
    <col min="24" max="16384" width="9.125" style="57" customWidth="1"/>
  </cols>
  <sheetData>
    <row r="1" spans="1:22" s="24" customFormat="1" ht="10.5" hidden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68"/>
      <c r="V1" s="68"/>
    </row>
    <row r="2" spans="1:22" ht="12.75" customHeight="1">
      <c r="A2" s="183"/>
      <c r="B2" s="184" t="s">
        <v>185</v>
      </c>
      <c r="C2" s="184" t="s">
        <v>128</v>
      </c>
      <c r="D2" s="184" t="s">
        <v>151</v>
      </c>
      <c r="E2" s="184"/>
      <c r="F2" s="184"/>
      <c r="G2" s="184"/>
      <c r="H2" s="184"/>
      <c r="I2" s="184"/>
      <c r="J2" s="184"/>
      <c r="K2" s="184"/>
      <c r="L2" s="184" t="s">
        <v>152</v>
      </c>
      <c r="M2" s="184"/>
      <c r="N2" s="184"/>
      <c r="O2" s="184"/>
      <c r="P2" s="184"/>
      <c r="Q2" s="184"/>
      <c r="R2" s="184"/>
      <c r="S2" s="185" t="s">
        <v>236</v>
      </c>
      <c r="T2" s="183"/>
      <c r="U2" s="178" t="s">
        <v>190</v>
      </c>
      <c r="V2" s="178" t="s">
        <v>196</v>
      </c>
    </row>
    <row r="3" spans="1:22" ht="12.75">
      <c r="A3" s="183"/>
      <c r="B3" s="184"/>
      <c r="C3" s="184"/>
      <c r="D3" s="184" t="s">
        <v>168</v>
      </c>
      <c r="E3" s="184"/>
      <c r="F3" s="184"/>
      <c r="G3" s="184"/>
      <c r="H3" s="184" t="s">
        <v>155</v>
      </c>
      <c r="I3" s="184"/>
      <c r="J3" s="184"/>
      <c r="K3" s="184"/>
      <c r="L3" s="184" t="s">
        <v>178</v>
      </c>
      <c r="M3" s="186" t="s">
        <v>156</v>
      </c>
      <c r="N3" s="187"/>
      <c r="O3" s="188"/>
      <c r="P3" s="184" t="s">
        <v>157</v>
      </c>
      <c r="Q3" s="185" t="s">
        <v>158</v>
      </c>
      <c r="R3" s="184" t="s">
        <v>159</v>
      </c>
      <c r="S3" s="185"/>
      <c r="T3" s="183"/>
      <c r="U3" s="179"/>
      <c r="V3" s="179"/>
    </row>
    <row r="4" spans="1:22" ht="18.75" customHeight="1">
      <c r="A4" s="183"/>
      <c r="B4" s="184"/>
      <c r="C4" s="184"/>
      <c r="D4" s="181" t="s">
        <v>187</v>
      </c>
      <c r="E4" s="181" t="s">
        <v>160</v>
      </c>
      <c r="F4" s="181" t="s">
        <v>161</v>
      </c>
      <c r="G4" s="181" t="s">
        <v>179</v>
      </c>
      <c r="H4" s="181" t="s">
        <v>187</v>
      </c>
      <c r="I4" s="181" t="s">
        <v>160</v>
      </c>
      <c r="J4" s="181" t="s">
        <v>161</v>
      </c>
      <c r="K4" s="181" t="s">
        <v>179</v>
      </c>
      <c r="L4" s="184"/>
      <c r="M4" s="189"/>
      <c r="N4" s="190"/>
      <c r="O4" s="191"/>
      <c r="P4" s="184"/>
      <c r="Q4" s="185"/>
      <c r="R4" s="184"/>
      <c r="S4" s="185"/>
      <c r="T4" s="183"/>
      <c r="U4" s="179"/>
      <c r="V4" s="179"/>
    </row>
    <row r="5" spans="1:22" ht="56.25" customHeight="1">
      <c r="A5" s="183"/>
      <c r="B5" s="184"/>
      <c r="C5" s="184"/>
      <c r="D5" s="182"/>
      <c r="E5" s="182"/>
      <c r="F5" s="182"/>
      <c r="G5" s="182"/>
      <c r="H5" s="182"/>
      <c r="I5" s="182"/>
      <c r="J5" s="182"/>
      <c r="K5" s="182"/>
      <c r="L5" s="184"/>
      <c r="M5" s="65" t="s">
        <v>56</v>
      </c>
      <c r="N5" s="65" t="s">
        <v>188</v>
      </c>
      <c r="O5" s="65" t="s">
        <v>189</v>
      </c>
      <c r="P5" s="184"/>
      <c r="Q5" s="185"/>
      <c r="R5" s="184"/>
      <c r="S5" s="185"/>
      <c r="T5" s="183"/>
      <c r="U5" s="179"/>
      <c r="V5" s="179"/>
    </row>
    <row r="6" spans="1:22" ht="12.75">
      <c r="A6" s="183"/>
      <c r="B6" s="65">
        <v>1</v>
      </c>
      <c r="C6" s="65">
        <v>2</v>
      </c>
      <c r="D6" s="65">
        <v>19</v>
      </c>
      <c r="E6" s="65">
        <v>20</v>
      </c>
      <c r="F6" s="65">
        <v>21</v>
      </c>
      <c r="G6" s="65">
        <v>22</v>
      </c>
      <c r="H6" s="65">
        <v>23</v>
      </c>
      <c r="I6" s="65">
        <v>24</v>
      </c>
      <c r="J6" s="65">
        <v>25</v>
      </c>
      <c r="K6" s="65">
        <v>26</v>
      </c>
      <c r="L6" s="65">
        <v>27</v>
      </c>
      <c r="M6" s="65">
        <v>28</v>
      </c>
      <c r="N6" s="65">
        <v>29</v>
      </c>
      <c r="O6" s="65">
        <v>30</v>
      </c>
      <c r="P6" s="65">
        <v>31</v>
      </c>
      <c r="Q6" s="65">
        <v>32</v>
      </c>
      <c r="R6" s="65">
        <v>33</v>
      </c>
      <c r="S6" s="65">
        <v>34</v>
      </c>
      <c r="T6" s="183"/>
      <c r="U6" s="180"/>
      <c r="V6" s="180"/>
    </row>
    <row r="7" spans="1:22" ht="12.75">
      <c r="A7" s="183"/>
      <c r="B7" s="32" t="s">
        <v>238</v>
      </c>
      <c r="C7" s="65">
        <v>50</v>
      </c>
      <c r="D7" s="13">
        <f>SUM(D12:D66)</f>
        <v>0</v>
      </c>
      <c r="E7" s="13">
        <f aca="true" t="shared" si="0" ref="E7:S7">SUM(E12:E66)</f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62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3">
        <f t="shared" si="0"/>
        <v>0</v>
      </c>
      <c r="Q7" s="13">
        <f t="shared" si="0"/>
        <v>0</v>
      </c>
      <c r="R7" s="13">
        <f t="shared" si="0"/>
        <v>0</v>
      </c>
      <c r="S7" s="13">
        <f t="shared" si="0"/>
        <v>0</v>
      </c>
      <c r="T7" s="183"/>
      <c r="U7" s="69">
        <f>Раздел41!E8</f>
        <v>0</v>
      </c>
      <c r="V7" s="69">
        <f>SUM(D7:K7,Раздел41!H8:S8)</f>
        <v>0</v>
      </c>
    </row>
    <row r="8" spans="1:22" ht="21">
      <c r="A8" s="183"/>
      <c r="B8" s="49" t="s">
        <v>234</v>
      </c>
      <c r="C8" s="65">
        <v>51</v>
      </c>
      <c r="D8" s="59"/>
      <c r="E8" s="59"/>
      <c r="F8" s="59"/>
      <c r="G8" s="59"/>
      <c r="H8" s="59"/>
      <c r="I8" s="59"/>
      <c r="J8" s="59"/>
      <c r="K8" s="59"/>
      <c r="L8" s="72">
        <f>SUM(M8,P8:R8)</f>
        <v>0</v>
      </c>
      <c r="M8" s="59"/>
      <c r="N8" s="59"/>
      <c r="O8" s="59"/>
      <c r="P8" s="73"/>
      <c r="Q8" s="59"/>
      <c r="R8" s="59"/>
      <c r="S8" s="73"/>
      <c r="T8" s="183"/>
      <c r="U8" s="69">
        <f>Раздел41!E9</f>
        <v>0</v>
      </c>
      <c r="V8" s="69">
        <f>SUM(D8:K8,Раздел41!H9:S9)</f>
        <v>0</v>
      </c>
    </row>
    <row r="9" spans="1:22" ht="12.75">
      <c r="A9" s="183"/>
      <c r="B9" s="49" t="s">
        <v>162</v>
      </c>
      <c r="C9" s="93">
        <v>52</v>
      </c>
      <c r="D9" s="59"/>
      <c r="E9" s="59"/>
      <c r="F9" s="59"/>
      <c r="G9" s="59"/>
      <c r="H9" s="59"/>
      <c r="I9" s="59"/>
      <c r="J9" s="59"/>
      <c r="K9" s="59"/>
      <c r="L9" s="72">
        <f aca="true" t="shared" si="1" ref="L9:L67">SUM(M9,P9:R9)</f>
        <v>0</v>
      </c>
      <c r="M9" s="59"/>
      <c r="N9" s="59"/>
      <c r="O9" s="59"/>
      <c r="P9" s="73"/>
      <c r="Q9" s="59"/>
      <c r="R9" s="59"/>
      <c r="S9" s="73"/>
      <c r="T9" s="183"/>
      <c r="U9" s="69">
        <f>Раздел41!E10</f>
        <v>0</v>
      </c>
      <c r="V9" s="69">
        <f>SUM(D9:K9,Раздел41!H10:S10)</f>
        <v>0</v>
      </c>
    </row>
    <row r="10" spans="1:22" ht="12.75">
      <c r="A10" s="183"/>
      <c r="B10" s="49" t="s">
        <v>163</v>
      </c>
      <c r="C10" s="93">
        <v>53</v>
      </c>
      <c r="D10" s="59"/>
      <c r="E10" s="59"/>
      <c r="F10" s="59"/>
      <c r="G10" s="59"/>
      <c r="H10" s="59"/>
      <c r="I10" s="59"/>
      <c r="J10" s="59"/>
      <c r="K10" s="59"/>
      <c r="L10" s="72">
        <f t="shared" si="1"/>
        <v>0</v>
      </c>
      <c r="M10" s="59"/>
      <c r="N10" s="59"/>
      <c r="O10" s="59"/>
      <c r="P10" s="73"/>
      <c r="Q10" s="59"/>
      <c r="R10" s="59"/>
      <c r="S10" s="73"/>
      <c r="T10" s="183"/>
      <c r="U10" s="69">
        <f>Раздел41!E11</f>
        <v>0</v>
      </c>
      <c r="V10" s="69">
        <f>SUM(D10:K10,Раздел41!H11:S11)</f>
        <v>0</v>
      </c>
    </row>
    <row r="11" spans="1:22" ht="12.75">
      <c r="A11" s="183"/>
      <c r="B11" s="49" t="s">
        <v>164</v>
      </c>
      <c r="C11" s="93">
        <v>54</v>
      </c>
      <c r="D11" s="59"/>
      <c r="E11" s="59"/>
      <c r="F11" s="59"/>
      <c r="G11" s="59"/>
      <c r="H11" s="59"/>
      <c r="I11" s="59"/>
      <c r="J11" s="59"/>
      <c r="K11" s="59"/>
      <c r="L11" s="72">
        <f t="shared" si="1"/>
        <v>0</v>
      </c>
      <c r="M11" s="59"/>
      <c r="N11" s="59"/>
      <c r="O11" s="59"/>
      <c r="P11" s="73"/>
      <c r="Q11" s="59"/>
      <c r="R11" s="59"/>
      <c r="S11" s="73"/>
      <c r="T11" s="183"/>
      <c r="U11" s="69">
        <f>Раздел41!E12</f>
        <v>0</v>
      </c>
      <c r="V11" s="69">
        <f>SUM(D11:K11,Раздел41!H12:S12)</f>
        <v>0</v>
      </c>
    </row>
    <row r="12" spans="1:22" ht="12.75">
      <c r="A12" s="183"/>
      <c r="B12" s="33" t="s">
        <v>9</v>
      </c>
      <c r="C12" s="93">
        <v>55</v>
      </c>
      <c r="D12" s="59"/>
      <c r="E12" s="61" t="s">
        <v>192</v>
      </c>
      <c r="F12" s="61" t="s">
        <v>192</v>
      </c>
      <c r="G12" s="59"/>
      <c r="H12" s="59"/>
      <c r="I12" s="61" t="s">
        <v>192</v>
      </c>
      <c r="J12" s="61" t="s">
        <v>192</v>
      </c>
      <c r="K12" s="59"/>
      <c r="L12" s="72">
        <f t="shared" si="1"/>
        <v>0</v>
      </c>
      <c r="M12" s="59"/>
      <c r="N12" s="59"/>
      <c r="O12" s="59"/>
      <c r="P12" s="59"/>
      <c r="Q12" s="59"/>
      <c r="R12" s="59"/>
      <c r="S12" s="59"/>
      <c r="T12" s="183"/>
      <c r="U12" s="69">
        <f>Раздел41!E13</f>
        <v>0</v>
      </c>
      <c r="V12" s="69">
        <f>SUM(D12:K12,Раздел41!H13:S13)</f>
        <v>0</v>
      </c>
    </row>
    <row r="13" spans="1:22" ht="12.75">
      <c r="A13" s="183"/>
      <c r="B13" s="33" t="s">
        <v>10</v>
      </c>
      <c r="C13" s="93">
        <v>56</v>
      </c>
      <c r="D13" s="61" t="s">
        <v>192</v>
      </c>
      <c r="E13" s="59"/>
      <c r="F13" s="60"/>
      <c r="G13" s="59"/>
      <c r="H13" s="61" t="s">
        <v>192</v>
      </c>
      <c r="I13" s="59"/>
      <c r="J13" s="60"/>
      <c r="K13" s="59"/>
      <c r="L13" s="72">
        <f t="shared" si="1"/>
        <v>0</v>
      </c>
      <c r="M13" s="59"/>
      <c r="N13" s="59"/>
      <c r="O13" s="59"/>
      <c r="P13" s="59"/>
      <c r="Q13" s="59"/>
      <c r="R13" s="59"/>
      <c r="S13" s="59"/>
      <c r="T13" s="183"/>
      <c r="U13" s="69">
        <f>Раздел41!E14</f>
        <v>0</v>
      </c>
      <c r="V13" s="69">
        <f>SUM(D13:K13,Раздел41!H14:S14)</f>
        <v>0</v>
      </c>
    </row>
    <row r="14" spans="1:22" ht="12.75">
      <c r="A14" s="183"/>
      <c r="B14" s="33" t="s">
        <v>11</v>
      </c>
      <c r="C14" s="93">
        <v>57</v>
      </c>
      <c r="D14" s="61" t="s">
        <v>192</v>
      </c>
      <c r="E14" s="61" t="s">
        <v>192</v>
      </c>
      <c r="F14" s="60"/>
      <c r="G14" s="59"/>
      <c r="H14" s="61" t="s">
        <v>192</v>
      </c>
      <c r="I14" s="61" t="s">
        <v>192</v>
      </c>
      <c r="J14" s="60"/>
      <c r="K14" s="59"/>
      <c r="L14" s="72">
        <f t="shared" si="1"/>
        <v>0</v>
      </c>
      <c r="M14" s="59"/>
      <c r="N14" s="59"/>
      <c r="O14" s="59"/>
      <c r="P14" s="59"/>
      <c r="Q14" s="59"/>
      <c r="R14" s="59"/>
      <c r="S14" s="59"/>
      <c r="T14" s="183"/>
      <c r="U14" s="69">
        <f>Раздел41!E15</f>
        <v>0</v>
      </c>
      <c r="V14" s="69">
        <f>SUM(D14:K14,Раздел41!H15:S15)</f>
        <v>0</v>
      </c>
    </row>
    <row r="15" spans="1:22" ht="12.75">
      <c r="A15" s="183"/>
      <c r="B15" s="31" t="s">
        <v>12</v>
      </c>
      <c r="C15" s="93">
        <v>58</v>
      </c>
      <c r="D15" s="61" t="s">
        <v>192</v>
      </c>
      <c r="E15" s="61" t="s">
        <v>192</v>
      </c>
      <c r="F15" s="60"/>
      <c r="G15" s="61" t="s">
        <v>192</v>
      </c>
      <c r="H15" s="61" t="s">
        <v>192</v>
      </c>
      <c r="I15" s="61" t="s">
        <v>192</v>
      </c>
      <c r="J15" s="60"/>
      <c r="K15" s="61" t="s">
        <v>192</v>
      </c>
      <c r="L15" s="72">
        <f t="shared" si="1"/>
        <v>0</v>
      </c>
      <c r="M15" s="59"/>
      <c r="N15" s="59"/>
      <c r="O15" s="59"/>
      <c r="P15" s="59"/>
      <c r="Q15" s="59"/>
      <c r="R15" s="59"/>
      <c r="S15" s="59"/>
      <c r="T15" s="183"/>
      <c r="U15" s="69">
        <f>Раздел41!E16</f>
        <v>0</v>
      </c>
      <c r="V15" s="69">
        <f>SUM(D15:K15,Раздел41!H16:S16)</f>
        <v>0</v>
      </c>
    </row>
    <row r="16" spans="1:22" ht="12.75">
      <c r="A16" s="183"/>
      <c r="B16" s="33" t="s">
        <v>92</v>
      </c>
      <c r="C16" s="93">
        <v>59</v>
      </c>
      <c r="D16" s="61" t="s">
        <v>192</v>
      </c>
      <c r="E16" s="61" t="s">
        <v>192</v>
      </c>
      <c r="F16" s="61" t="s">
        <v>192</v>
      </c>
      <c r="G16" s="59"/>
      <c r="H16" s="61" t="s">
        <v>192</v>
      </c>
      <c r="I16" s="61" t="s">
        <v>192</v>
      </c>
      <c r="J16" s="61" t="s">
        <v>192</v>
      </c>
      <c r="K16" s="59"/>
      <c r="L16" s="72">
        <f t="shared" si="1"/>
        <v>0</v>
      </c>
      <c r="M16" s="60"/>
      <c r="N16" s="60"/>
      <c r="O16" s="60"/>
      <c r="P16" s="60"/>
      <c r="Q16" s="60"/>
      <c r="R16" s="60"/>
      <c r="S16" s="60"/>
      <c r="T16" s="183"/>
      <c r="U16" s="69">
        <f>Раздел41!E17</f>
        <v>0</v>
      </c>
      <c r="V16" s="69">
        <f>SUM(D16:K16,Раздел41!H17:S17)</f>
        <v>0</v>
      </c>
    </row>
    <row r="17" spans="1:22" ht="12.75">
      <c r="A17" s="183"/>
      <c r="B17" s="33" t="s">
        <v>13</v>
      </c>
      <c r="C17" s="93">
        <v>60</v>
      </c>
      <c r="D17" s="61" t="s">
        <v>192</v>
      </c>
      <c r="E17" s="59"/>
      <c r="F17" s="61" t="s">
        <v>192</v>
      </c>
      <c r="G17" s="59"/>
      <c r="H17" s="61" t="s">
        <v>192</v>
      </c>
      <c r="I17" s="59"/>
      <c r="J17" s="61" t="s">
        <v>192</v>
      </c>
      <c r="K17" s="59"/>
      <c r="L17" s="72">
        <f t="shared" si="1"/>
        <v>0</v>
      </c>
      <c r="M17" s="60"/>
      <c r="N17" s="60"/>
      <c r="O17" s="60"/>
      <c r="P17" s="60"/>
      <c r="Q17" s="60"/>
      <c r="R17" s="60"/>
      <c r="S17" s="60"/>
      <c r="T17" s="183"/>
      <c r="U17" s="69">
        <f>Раздел41!E18</f>
        <v>0</v>
      </c>
      <c r="V17" s="69">
        <f>SUM(D17:K17,Раздел41!H18:S18)</f>
        <v>0</v>
      </c>
    </row>
    <row r="18" spans="1:22" ht="12.75">
      <c r="A18" s="183"/>
      <c r="B18" s="34" t="s">
        <v>93</v>
      </c>
      <c r="C18" s="93">
        <v>61</v>
      </c>
      <c r="D18" s="61" t="s">
        <v>192</v>
      </c>
      <c r="E18" s="59"/>
      <c r="F18" s="61" t="s">
        <v>192</v>
      </c>
      <c r="G18" s="61" t="s">
        <v>192</v>
      </c>
      <c r="H18" s="61" t="s">
        <v>192</v>
      </c>
      <c r="I18" s="59"/>
      <c r="J18" s="61" t="s">
        <v>192</v>
      </c>
      <c r="K18" s="61" t="s">
        <v>192</v>
      </c>
      <c r="L18" s="72">
        <f t="shared" si="1"/>
        <v>0</v>
      </c>
      <c r="M18" s="60"/>
      <c r="N18" s="60"/>
      <c r="O18" s="60"/>
      <c r="P18" s="60"/>
      <c r="Q18" s="60"/>
      <c r="R18" s="60"/>
      <c r="S18" s="60"/>
      <c r="T18" s="183"/>
      <c r="U18" s="69">
        <f>Раздел41!E19</f>
        <v>0</v>
      </c>
      <c r="V18" s="69">
        <f>SUM(D18:K18,Раздел41!H19:S19)</f>
        <v>0</v>
      </c>
    </row>
    <row r="19" spans="1:22" ht="12.75">
      <c r="A19" s="183"/>
      <c r="B19" s="34" t="s">
        <v>14</v>
      </c>
      <c r="C19" s="93">
        <v>62</v>
      </c>
      <c r="D19" s="61" t="s">
        <v>192</v>
      </c>
      <c r="E19" s="61" t="s">
        <v>192</v>
      </c>
      <c r="F19" s="60"/>
      <c r="G19" s="61" t="s">
        <v>192</v>
      </c>
      <c r="H19" s="61" t="s">
        <v>192</v>
      </c>
      <c r="I19" s="61" t="s">
        <v>192</v>
      </c>
      <c r="J19" s="60"/>
      <c r="K19" s="61" t="s">
        <v>192</v>
      </c>
      <c r="L19" s="72">
        <f t="shared" si="1"/>
        <v>0</v>
      </c>
      <c r="M19" s="60"/>
      <c r="N19" s="60"/>
      <c r="O19" s="60"/>
      <c r="P19" s="60"/>
      <c r="Q19" s="60"/>
      <c r="R19" s="60"/>
      <c r="S19" s="60"/>
      <c r="T19" s="183"/>
      <c r="U19" s="69">
        <f>Раздел41!E20</f>
        <v>0</v>
      </c>
      <c r="V19" s="69">
        <f>SUM(D19:K19,Раздел41!H20:S20)</f>
        <v>0</v>
      </c>
    </row>
    <row r="20" spans="1:22" ht="12.75">
      <c r="A20" s="183"/>
      <c r="B20" s="34" t="s">
        <v>94</v>
      </c>
      <c r="C20" s="93">
        <v>63</v>
      </c>
      <c r="D20" s="61" t="s">
        <v>192</v>
      </c>
      <c r="E20" s="59"/>
      <c r="F20" s="61" t="s">
        <v>192</v>
      </c>
      <c r="G20" s="61" t="s">
        <v>192</v>
      </c>
      <c r="H20" s="61" t="s">
        <v>192</v>
      </c>
      <c r="I20" s="59"/>
      <c r="J20" s="61" t="s">
        <v>192</v>
      </c>
      <c r="K20" s="61" t="s">
        <v>192</v>
      </c>
      <c r="L20" s="72">
        <f t="shared" si="1"/>
        <v>0</v>
      </c>
      <c r="M20" s="60"/>
      <c r="N20" s="60"/>
      <c r="O20" s="60"/>
      <c r="P20" s="60"/>
      <c r="Q20" s="60"/>
      <c r="R20" s="60"/>
      <c r="S20" s="60"/>
      <c r="T20" s="183"/>
      <c r="U20" s="69">
        <f>Раздел41!E21</f>
        <v>0</v>
      </c>
      <c r="V20" s="69">
        <f>SUM(D20:K20,Раздел41!H21:S21)</f>
        <v>0</v>
      </c>
    </row>
    <row r="21" spans="1:22" ht="12.75">
      <c r="A21" s="183"/>
      <c r="B21" s="34" t="s">
        <v>95</v>
      </c>
      <c r="C21" s="93">
        <v>64</v>
      </c>
      <c r="D21" s="61" t="s">
        <v>192</v>
      </c>
      <c r="E21" s="61" t="s">
        <v>192</v>
      </c>
      <c r="F21" s="61" t="s">
        <v>192</v>
      </c>
      <c r="G21" s="59"/>
      <c r="H21" s="61" t="s">
        <v>192</v>
      </c>
      <c r="I21" s="61" t="s">
        <v>192</v>
      </c>
      <c r="J21" s="61" t="s">
        <v>192</v>
      </c>
      <c r="K21" s="59"/>
      <c r="L21" s="72">
        <f t="shared" si="1"/>
        <v>0</v>
      </c>
      <c r="M21" s="60"/>
      <c r="N21" s="60"/>
      <c r="O21" s="60"/>
      <c r="P21" s="60"/>
      <c r="Q21" s="60"/>
      <c r="R21" s="60"/>
      <c r="S21" s="60"/>
      <c r="T21" s="183"/>
      <c r="U21" s="69">
        <f>Раздел41!E22</f>
        <v>0</v>
      </c>
      <c r="V21" s="69">
        <f>SUM(D21:K21,Раздел41!H22:S22)</f>
        <v>0</v>
      </c>
    </row>
    <row r="22" spans="1:22" ht="12.75">
      <c r="A22" s="183"/>
      <c r="B22" s="34" t="s">
        <v>15</v>
      </c>
      <c r="C22" s="93">
        <v>65</v>
      </c>
      <c r="D22" s="61" t="s">
        <v>192</v>
      </c>
      <c r="E22" s="61" t="s">
        <v>192</v>
      </c>
      <c r="F22" s="60"/>
      <c r="G22" s="61" t="s">
        <v>192</v>
      </c>
      <c r="H22" s="61" t="s">
        <v>192</v>
      </c>
      <c r="I22" s="61" t="s">
        <v>192</v>
      </c>
      <c r="J22" s="60"/>
      <c r="K22" s="61" t="s">
        <v>192</v>
      </c>
      <c r="L22" s="72">
        <f t="shared" si="1"/>
        <v>0</v>
      </c>
      <c r="M22" s="60"/>
      <c r="N22" s="60"/>
      <c r="O22" s="60"/>
      <c r="P22" s="60"/>
      <c r="Q22" s="60"/>
      <c r="R22" s="60"/>
      <c r="S22" s="60"/>
      <c r="T22" s="183"/>
      <c r="U22" s="69">
        <f>Раздел41!E23</f>
        <v>0</v>
      </c>
      <c r="V22" s="69">
        <f>SUM(D22:K22,Раздел41!H23:S23)</f>
        <v>0</v>
      </c>
    </row>
    <row r="23" spans="1:22" ht="12.75">
      <c r="A23" s="183"/>
      <c r="B23" s="35" t="s">
        <v>96</v>
      </c>
      <c r="C23" s="93">
        <v>66</v>
      </c>
      <c r="D23" s="61" t="s">
        <v>192</v>
      </c>
      <c r="E23" s="59"/>
      <c r="F23" s="61" t="s">
        <v>192</v>
      </c>
      <c r="G23" s="61" t="s">
        <v>192</v>
      </c>
      <c r="H23" s="61" t="s">
        <v>192</v>
      </c>
      <c r="I23" s="59"/>
      <c r="J23" s="61" t="s">
        <v>192</v>
      </c>
      <c r="K23" s="61" t="s">
        <v>192</v>
      </c>
      <c r="L23" s="72">
        <f t="shared" si="1"/>
        <v>0</v>
      </c>
      <c r="M23" s="60"/>
      <c r="N23" s="60"/>
      <c r="O23" s="60"/>
      <c r="P23" s="60"/>
      <c r="Q23" s="60"/>
      <c r="R23" s="60"/>
      <c r="S23" s="60"/>
      <c r="T23" s="183"/>
      <c r="U23" s="69">
        <f>Раздел41!E24</f>
        <v>0</v>
      </c>
      <c r="V23" s="69">
        <f>SUM(D23:K23,Раздел41!H24:S24)</f>
        <v>0</v>
      </c>
    </row>
    <row r="24" spans="1:22" ht="12.75">
      <c r="A24" s="183"/>
      <c r="B24" s="34" t="s">
        <v>97</v>
      </c>
      <c r="C24" s="93">
        <v>67</v>
      </c>
      <c r="D24" s="61" t="s">
        <v>192</v>
      </c>
      <c r="E24" s="61" t="s">
        <v>192</v>
      </c>
      <c r="F24" s="60"/>
      <c r="G24" s="59"/>
      <c r="H24" s="61" t="s">
        <v>192</v>
      </c>
      <c r="I24" s="61" t="s">
        <v>192</v>
      </c>
      <c r="J24" s="60"/>
      <c r="K24" s="59"/>
      <c r="L24" s="72">
        <f t="shared" si="1"/>
        <v>0</v>
      </c>
      <c r="M24" s="60"/>
      <c r="N24" s="60"/>
      <c r="O24" s="60"/>
      <c r="P24" s="60"/>
      <c r="Q24" s="60"/>
      <c r="R24" s="60"/>
      <c r="S24" s="60"/>
      <c r="T24" s="183"/>
      <c r="U24" s="69">
        <f>Раздел41!E25</f>
        <v>0</v>
      </c>
      <c r="V24" s="69">
        <f>SUM(D24:K24,Раздел41!H25:S25)</f>
        <v>0</v>
      </c>
    </row>
    <row r="25" spans="1:22" ht="12.75">
      <c r="A25" s="183"/>
      <c r="B25" s="34" t="s">
        <v>98</v>
      </c>
      <c r="C25" s="93">
        <v>68</v>
      </c>
      <c r="D25" s="61" t="s">
        <v>192</v>
      </c>
      <c r="E25" s="61" t="s">
        <v>192</v>
      </c>
      <c r="F25" s="60"/>
      <c r="G25" s="61" t="s">
        <v>192</v>
      </c>
      <c r="H25" s="61" t="s">
        <v>192</v>
      </c>
      <c r="I25" s="61" t="s">
        <v>192</v>
      </c>
      <c r="J25" s="60"/>
      <c r="K25" s="61" t="s">
        <v>192</v>
      </c>
      <c r="L25" s="72">
        <f t="shared" si="1"/>
        <v>0</v>
      </c>
      <c r="M25" s="60"/>
      <c r="N25" s="60"/>
      <c r="O25" s="60"/>
      <c r="P25" s="60"/>
      <c r="Q25" s="60"/>
      <c r="R25" s="60"/>
      <c r="S25" s="60"/>
      <c r="T25" s="183"/>
      <c r="U25" s="69">
        <f>Раздел41!E26</f>
        <v>0</v>
      </c>
      <c r="V25" s="69">
        <f>SUM(D25:K25,Раздел41!H26:S26)</f>
        <v>0</v>
      </c>
    </row>
    <row r="26" spans="1:22" ht="12.75">
      <c r="A26" s="183"/>
      <c r="B26" s="34" t="s">
        <v>99</v>
      </c>
      <c r="C26" s="93">
        <v>69</v>
      </c>
      <c r="D26" s="61" t="s">
        <v>192</v>
      </c>
      <c r="E26" s="61" t="s">
        <v>192</v>
      </c>
      <c r="F26" s="60"/>
      <c r="G26" s="61" t="s">
        <v>192</v>
      </c>
      <c r="H26" s="61" t="s">
        <v>192</v>
      </c>
      <c r="I26" s="61" t="s">
        <v>192</v>
      </c>
      <c r="J26" s="60"/>
      <c r="K26" s="61" t="s">
        <v>192</v>
      </c>
      <c r="L26" s="72">
        <f t="shared" si="1"/>
        <v>0</v>
      </c>
      <c r="M26" s="60"/>
      <c r="N26" s="60"/>
      <c r="O26" s="60"/>
      <c r="P26" s="60"/>
      <c r="Q26" s="60"/>
      <c r="R26" s="60"/>
      <c r="S26" s="60"/>
      <c r="T26" s="183"/>
      <c r="U26" s="69">
        <f>Раздел41!E27</f>
        <v>0</v>
      </c>
      <c r="V26" s="69">
        <f>SUM(D26:K26,Раздел41!H27:S27)</f>
        <v>0</v>
      </c>
    </row>
    <row r="27" spans="1:22" ht="12.75">
      <c r="A27" s="183"/>
      <c r="B27" s="34" t="s">
        <v>100</v>
      </c>
      <c r="C27" s="93">
        <v>70</v>
      </c>
      <c r="D27" s="61" t="s">
        <v>192</v>
      </c>
      <c r="E27" s="61" t="s">
        <v>192</v>
      </c>
      <c r="F27" s="61" t="s">
        <v>192</v>
      </c>
      <c r="G27" s="60"/>
      <c r="H27" s="61" t="s">
        <v>192</v>
      </c>
      <c r="I27" s="61" t="s">
        <v>192</v>
      </c>
      <c r="J27" s="61" t="s">
        <v>192</v>
      </c>
      <c r="K27" s="60"/>
      <c r="L27" s="72">
        <f t="shared" si="1"/>
        <v>0</v>
      </c>
      <c r="M27" s="60"/>
      <c r="N27" s="60"/>
      <c r="O27" s="60"/>
      <c r="P27" s="60"/>
      <c r="Q27" s="60"/>
      <c r="R27" s="60"/>
      <c r="S27" s="60"/>
      <c r="T27" s="183"/>
      <c r="U27" s="69">
        <f>Раздел41!E28</f>
        <v>0</v>
      </c>
      <c r="V27" s="69">
        <f>SUM(D27:K27,Раздел41!H28:S28)</f>
        <v>0</v>
      </c>
    </row>
    <row r="28" spans="1:22" ht="12.75">
      <c r="A28" s="183"/>
      <c r="B28" s="34" t="s">
        <v>16</v>
      </c>
      <c r="C28" s="93">
        <v>71</v>
      </c>
      <c r="D28" s="61" t="s">
        <v>192</v>
      </c>
      <c r="E28" s="61" t="s">
        <v>192</v>
      </c>
      <c r="F28" s="60"/>
      <c r="G28" s="61" t="s">
        <v>192</v>
      </c>
      <c r="H28" s="61" t="s">
        <v>192</v>
      </c>
      <c r="I28" s="61" t="s">
        <v>192</v>
      </c>
      <c r="J28" s="60"/>
      <c r="K28" s="61" t="s">
        <v>192</v>
      </c>
      <c r="L28" s="72">
        <f t="shared" si="1"/>
        <v>0</v>
      </c>
      <c r="M28" s="60"/>
      <c r="N28" s="60"/>
      <c r="O28" s="60"/>
      <c r="P28" s="60"/>
      <c r="Q28" s="60"/>
      <c r="R28" s="60"/>
      <c r="S28" s="60"/>
      <c r="T28" s="183"/>
      <c r="U28" s="69">
        <f>Раздел41!E29</f>
        <v>0</v>
      </c>
      <c r="V28" s="69">
        <f>SUM(D28:K28,Раздел41!H29:S29)</f>
        <v>0</v>
      </c>
    </row>
    <row r="29" spans="1:22" ht="12.75">
      <c r="A29" s="183"/>
      <c r="B29" s="34" t="s">
        <v>101</v>
      </c>
      <c r="C29" s="93">
        <v>72</v>
      </c>
      <c r="D29" s="61" t="s">
        <v>192</v>
      </c>
      <c r="E29" s="60"/>
      <c r="F29" s="61" t="s">
        <v>192</v>
      </c>
      <c r="G29" s="61" t="s">
        <v>192</v>
      </c>
      <c r="H29" s="61" t="s">
        <v>192</v>
      </c>
      <c r="I29" s="60"/>
      <c r="J29" s="61" t="s">
        <v>192</v>
      </c>
      <c r="K29" s="61" t="s">
        <v>192</v>
      </c>
      <c r="L29" s="72">
        <f t="shared" si="1"/>
        <v>0</v>
      </c>
      <c r="M29" s="60"/>
      <c r="N29" s="60"/>
      <c r="O29" s="60"/>
      <c r="P29" s="60"/>
      <c r="Q29" s="60"/>
      <c r="R29" s="60"/>
      <c r="S29" s="60"/>
      <c r="T29" s="183"/>
      <c r="U29" s="69">
        <f>Раздел41!E30</f>
        <v>0</v>
      </c>
      <c r="V29" s="69">
        <f>SUM(D29:K29,Раздел41!H30:S30)</f>
        <v>0</v>
      </c>
    </row>
    <row r="30" spans="1:22" ht="12.75">
      <c r="A30" s="183"/>
      <c r="B30" s="34" t="s">
        <v>17</v>
      </c>
      <c r="C30" s="93">
        <v>73</v>
      </c>
      <c r="D30" s="61" t="s">
        <v>192</v>
      </c>
      <c r="E30" s="60"/>
      <c r="F30" s="60"/>
      <c r="G30" s="60"/>
      <c r="H30" s="61" t="s">
        <v>192</v>
      </c>
      <c r="I30" s="60"/>
      <c r="J30" s="60"/>
      <c r="K30" s="60"/>
      <c r="L30" s="72">
        <f t="shared" si="1"/>
        <v>0</v>
      </c>
      <c r="M30" s="60"/>
      <c r="N30" s="60"/>
      <c r="O30" s="60"/>
      <c r="P30" s="60"/>
      <c r="Q30" s="60"/>
      <c r="R30" s="60"/>
      <c r="S30" s="60"/>
      <c r="T30" s="183"/>
      <c r="U30" s="69">
        <f>Раздел41!E31</f>
        <v>0</v>
      </c>
      <c r="V30" s="69">
        <f>SUM(D30:K30,Раздел41!H31:S31)</f>
        <v>0</v>
      </c>
    </row>
    <row r="31" spans="1:22" ht="12.75">
      <c r="A31" s="183"/>
      <c r="B31" s="34" t="s">
        <v>18</v>
      </c>
      <c r="C31" s="93">
        <v>74</v>
      </c>
      <c r="D31" s="61" t="s">
        <v>192</v>
      </c>
      <c r="E31" s="61" t="s">
        <v>192</v>
      </c>
      <c r="F31" s="60"/>
      <c r="G31" s="61" t="s">
        <v>192</v>
      </c>
      <c r="H31" s="61" t="s">
        <v>192</v>
      </c>
      <c r="I31" s="61" t="s">
        <v>192</v>
      </c>
      <c r="J31" s="60"/>
      <c r="K31" s="61" t="s">
        <v>192</v>
      </c>
      <c r="L31" s="72">
        <f t="shared" si="1"/>
        <v>0</v>
      </c>
      <c r="M31" s="60"/>
      <c r="N31" s="60"/>
      <c r="O31" s="60"/>
      <c r="P31" s="60"/>
      <c r="Q31" s="60"/>
      <c r="R31" s="60"/>
      <c r="S31" s="60"/>
      <c r="T31" s="183"/>
      <c r="U31" s="69">
        <f>Раздел41!E32</f>
        <v>0</v>
      </c>
      <c r="V31" s="69">
        <f>SUM(D31:K31,Раздел41!H32:S32)</f>
        <v>0</v>
      </c>
    </row>
    <row r="32" spans="1:22" ht="12.75">
      <c r="A32" s="183"/>
      <c r="B32" s="34" t="s">
        <v>19</v>
      </c>
      <c r="C32" s="93">
        <v>75</v>
      </c>
      <c r="D32" s="61" t="s">
        <v>192</v>
      </c>
      <c r="E32" s="61" t="s">
        <v>192</v>
      </c>
      <c r="F32" s="61" t="s">
        <v>192</v>
      </c>
      <c r="G32" s="60"/>
      <c r="H32" s="61" t="s">
        <v>192</v>
      </c>
      <c r="I32" s="61" t="s">
        <v>192</v>
      </c>
      <c r="J32" s="61" t="s">
        <v>192</v>
      </c>
      <c r="K32" s="60"/>
      <c r="L32" s="72">
        <f t="shared" si="1"/>
        <v>0</v>
      </c>
      <c r="M32" s="60"/>
      <c r="N32" s="60"/>
      <c r="O32" s="60"/>
      <c r="P32" s="60"/>
      <c r="Q32" s="60"/>
      <c r="R32" s="60"/>
      <c r="S32" s="60"/>
      <c r="T32" s="183"/>
      <c r="U32" s="69">
        <f>Раздел41!E33</f>
        <v>0</v>
      </c>
      <c r="V32" s="69">
        <f>SUM(D32:K32,Раздел41!H33:S33)</f>
        <v>0</v>
      </c>
    </row>
    <row r="33" spans="1:22" ht="12.75">
      <c r="A33" s="183"/>
      <c r="B33" s="34" t="s">
        <v>20</v>
      </c>
      <c r="C33" s="93">
        <v>76</v>
      </c>
      <c r="D33" s="61" t="s">
        <v>192</v>
      </c>
      <c r="E33" s="60"/>
      <c r="F33" s="60"/>
      <c r="G33" s="61" t="s">
        <v>192</v>
      </c>
      <c r="H33" s="61" t="s">
        <v>192</v>
      </c>
      <c r="I33" s="60"/>
      <c r="J33" s="60"/>
      <c r="K33" s="61" t="s">
        <v>192</v>
      </c>
      <c r="L33" s="72">
        <f t="shared" si="1"/>
        <v>0</v>
      </c>
      <c r="M33" s="60"/>
      <c r="N33" s="60"/>
      <c r="O33" s="60"/>
      <c r="P33" s="60"/>
      <c r="Q33" s="60"/>
      <c r="R33" s="60"/>
      <c r="S33" s="60"/>
      <c r="T33" s="183"/>
      <c r="U33" s="69">
        <f>Раздел41!E34</f>
        <v>0</v>
      </c>
      <c r="V33" s="69">
        <f>SUM(D33:K33,Раздел41!H34:S34)</f>
        <v>0</v>
      </c>
    </row>
    <row r="34" spans="1:22" ht="12.75">
      <c r="A34" s="183"/>
      <c r="B34" s="34" t="s">
        <v>21</v>
      </c>
      <c r="C34" s="93">
        <v>77</v>
      </c>
      <c r="D34" s="61" t="s">
        <v>192</v>
      </c>
      <c r="E34" s="61" t="s">
        <v>192</v>
      </c>
      <c r="F34" s="60"/>
      <c r="G34" s="61" t="s">
        <v>192</v>
      </c>
      <c r="H34" s="61" t="s">
        <v>192</v>
      </c>
      <c r="I34" s="61" t="s">
        <v>192</v>
      </c>
      <c r="J34" s="60"/>
      <c r="K34" s="61" t="s">
        <v>192</v>
      </c>
      <c r="L34" s="72">
        <f t="shared" si="1"/>
        <v>0</v>
      </c>
      <c r="M34" s="60"/>
      <c r="N34" s="60"/>
      <c r="O34" s="60"/>
      <c r="P34" s="60"/>
      <c r="Q34" s="60"/>
      <c r="R34" s="60"/>
      <c r="S34" s="60"/>
      <c r="T34" s="183"/>
      <c r="U34" s="69">
        <f>Раздел41!E35</f>
        <v>0</v>
      </c>
      <c r="V34" s="69">
        <f>SUM(D34:K34,Раздел41!H35:S35)</f>
        <v>0</v>
      </c>
    </row>
    <row r="35" spans="1:22" ht="12.75">
      <c r="A35" s="183"/>
      <c r="B35" s="34" t="s">
        <v>102</v>
      </c>
      <c r="C35" s="93">
        <v>78</v>
      </c>
      <c r="D35" s="61" t="s">
        <v>192</v>
      </c>
      <c r="E35" s="61" t="s">
        <v>192</v>
      </c>
      <c r="F35" s="60"/>
      <c r="G35" s="61" t="s">
        <v>192</v>
      </c>
      <c r="H35" s="61" t="s">
        <v>192</v>
      </c>
      <c r="I35" s="61" t="s">
        <v>192</v>
      </c>
      <c r="J35" s="60"/>
      <c r="K35" s="61" t="s">
        <v>192</v>
      </c>
      <c r="L35" s="72">
        <f t="shared" si="1"/>
        <v>0</v>
      </c>
      <c r="M35" s="60"/>
      <c r="N35" s="60"/>
      <c r="O35" s="60"/>
      <c r="P35" s="60"/>
      <c r="Q35" s="60"/>
      <c r="R35" s="60"/>
      <c r="S35" s="60"/>
      <c r="T35" s="183"/>
      <c r="U35" s="69">
        <f>Раздел41!E36</f>
        <v>0</v>
      </c>
      <c r="V35" s="69">
        <f>SUM(D35:K35,Раздел41!H36:S36)</f>
        <v>0</v>
      </c>
    </row>
    <row r="36" spans="1:22" ht="12.75">
      <c r="A36" s="183"/>
      <c r="B36" s="34" t="s">
        <v>103</v>
      </c>
      <c r="C36" s="93">
        <v>79</v>
      </c>
      <c r="D36" s="61" t="s">
        <v>192</v>
      </c>
      <c r="E36" s="61" t="s">
        <v>192</v>
      </c>
      <c r="F36" s="61" t="s">
        <v>192</v>
      </c>
      <c r="G36" s="60"/>
      <c r="H36" s="61" t="s">
        <v>192</v>
      </c>
      <c r="I36" s="61" t="s">
        <v>192</v>
      </c>
      <c r="J36" s="61" t="s">
        <v>192</v>
      </c>
      <c r="K36" s="60"/>
      <c r="L36" s="72">
        <f t="shared" si="1"/>
        <v>0</v>
      </c>
      <c r="M36" s="60"/>
      <c r="N36" s="60"/>
      <c r="O36" s="60"/>
      <c r="P36" s="60"/>
      <c r="Q36" s="60"/>
      <c r="R36" s="60"/>
      <c r="S36" s="60"/>
      <c r="T36" s="183"/>
      <c r="U36" s="69">
        <f>Раздел41!E37</f>
        <v>0</v>
      </c>
      <c r="V36" s="69">
        <f>SUM(D36:K36,Раздел41!H37:S37)</f>
        <v>0</v>
      </c>
    </row>
    <row r="37" spans="1:22" ht="12.75">
      <c r="A37" s="183"/>
      <c r="B37" s="34" t="s">
        <v>22</v>
      </c>
      <c r="C37" s="93">
        <v>80</v>
      </c>
      <c r="D37" s="61" t="s">
        <v>192</v>
      </c>
      <c r="E37" s="61" t="s">
        <v>192</v>
      </c>
      <c r="F37" s="61" t="s">
        <v>192</v>
      </c>
      <c r="G37" s="60"/>
      <c r="H37" s="61" t="s">
        <v>192</v>
      </c>
      <c r="I37" s="61" t="s">
        <v>192</v>
      </c>
      <c r="J37" s="61" t="s">
        <v>192</v>
      </c>
      <c r="K37" s="60"/>
      <c r="L37" s="72">
        <f t="shared" si="1"/>
        <v>0</v>
      </c>
      <c r="M37" s="60"/>
      <c r="N37" s="60"/>
      <c r="O37" s="60"/>
      <c r="P37" s="60"/>
      <c r="Q37" s="60"/>
      <c r="R37" s="60"/>
      <c r="S37" s="60"/>
      <c r="T37" s="183"/>
      <c r="U37" s="69">
        <f>Раздел41!E38</f>
        <v>0</v>
      </c>
      <c r="V37" s="69">
        <f>SUM(D37:K37,Раздел41!H38:S38)</f>
        <v>0</v>
      </c>
    </row>
    <row r="38" spans="1:22" ht="12.75">
      <c r="A38" s="183"/>
      <c r="B38" s="34" t="s">
        <v>23</v>
      </c>
      <c r="C38" s="93">
        <v>81</v>
      </c>
      <c r="D38" s="60"/>
      <c r="E38" s="60"/>
      <c r="F38" s="60"/>
      <c r="G38" s="60"/>
      <c r="H38" s="60"/>
      <c r="I38" s="60"/>
      <c r="J38" s="60"/>
      <c r="K38" s="60"/>
      <c r="L38" s="72">
        <f t="shared" si="1"/>
        <v>0</v>
      </c>
      <c r="M38" s="60"/>
      <c r="N38" s="60"/>
      <c r="O38" s="60"/>
      <c r="P38" s="60"/>
      <c r="Q38" s="60"/>
      <c r="R38" s="60"/>
      <c r="S38" s="60"/>
      <c r="T38" s="183"/>
      <c r="U38" s="69">
        <f>Раздел41!E39</f>
        <v>0</v>
      </c>
      <c r="V38" s="69">
        <f>SUM(D38:K38,Раздел41!H39:S39)</f>
        <v>0</v>
      </c>
    </row>
    <row r="39" spans="1:22" ht="12.75">
      <c r="A39" s="183"/>
      <c r="B39" s="31" t="s">
        <v>24</v>
      </c>
      <c r="C39" s="93">
        <v>82</v>
      </c>
      <c r="D39" s="61" t="s">
        <v>192</v>
      </c>
      <c r="E39" s="60"/>
      <c r="F39" s="60"/>
      <c r="G39" s="60"/>
      <c r="H39" s="61" t="s">
        <v>192</v>
      </c>
      <c r="I39" s="60"/>
      <c r="J39" s="60"/>
      <c r="K39" s="60"/>
      <c r="L39" s="72">
        <f t="shared" si="1"/>
        <v>0</v>
      </c>
      <c r="M39" s="60"/>
      <c r="N39" s="60"/>
      <c r="O39" s="60"/>
      <c r="P39" s="60"/>
      <c r="Q39" s="60"/>
      <c r="R39" s="60"/>
      <c r="S39" s="60"/>
      <c r="T39" s="183"/>
      <c r="U39" s="69">
        <f>Раздел41!E40</f>
        <v>0</v>
      </c>
      <c r="V39" s="69">
        <f>SUM(D39:K39,Раздел41!H40:S40)</f>
        <v>0</v>
      </c>
    </row>
    <row r="40" spans="1:22" ht="12.75">
      <c r="A40" s="183"/>
      <c r="B40" s="31" t="s">
        <v>104</v>
      </c>
      <c r="C40" s="93">
        <v>83</v>
      </c>
      <c r="D40" s="61" t="s">
        <v>192</v>
      </c>
      <c r="E40" s="60"/>
      <c r="F40" s="61" t="s">
        <v>192</v>
      </c>
      <c r="G40" s="61" t="s">
        <v>192</v>
      </c>
      <c r="H40" s="61" t="s">
        <v>192</v>
      </c>
      <c r="I40" s="60"/>
      <c r="J40" s="61" t="s">
        <v>192</v>
      </c>
      <c r="K40" s="61" t="s">
        <v>192</v>
      </c>
      <c r="L40" s="72">
        <f t="shared" si="1"/>
        <v>0</v>
      </c>
      <c r="M40" s="60"/>
      <c r="N40" s="60"/>
      <c r="O40" s="60"/>
      <c r="P40" s="60"/>
      <c r="Q40" s="60"/>
      <c r="R40" s="60"/>
      <c r="S40" s="60"/>
      <c r="T40" s="183"/>
      <c r="U40" s="69">
        <f>Раздел41!E41</f>
        <v>0</v>
      </c>
      <c r="V40" s="69">
        <f>SUM(D40:K40,Раздел41!H41:S41)</f>
        <v>0</v>
      </c>
    </row>
    <row r="41" spans="1:22" ht="12.75">
      <c r="A41" s="183"/>
      <c r="B41" s="31" t="s">
        <v>25</v>
      </c>
      <c r="C41" s="93">
        <v>84</v>
      </c>
      <c r="D41" s="60"/>
      <c r="E41" s="61" t="s">
        <v>192</v>
      </c>
      <c r="F41" s="60"/>
      <c r="G41" s="60"/>
      <c r="H41" s="60"/>
      <c r="I41" s="61" t="s">
        <v>192</v>
      </c>
      <c r="J41" s="60"/>
      <c r="K41" s="60"/>
      <c r="L41" s="72">
        <f t="shared" si="1"/>
        <v>0</v>
      </c>
      <c r="M41" s="60"/>
      <c r="N41" s="60"/>
      <c r="O41" s="60"/>
      <c r="P41" s="60"/>
      <c r="Q41" s="60"/>
      <c r="R41" s="60"/>
      <c r="S41" s="60"/>
      <c r="T41" s="183"/>
      <c r="U41" s="69">
        <f>Раздел41!E42</f>
        <v>0</v>
      </c>
      <c r="V41" s="69">
        <f>SUM(D41:K41,Раздел41!H42:S42)</f>
        <v>0</v>
      </c>
    </row>
    <row r="42" spans="1:22" ht="12.75">
      <c r="A42" s="183"/>
      <c r="B42" s="31" t="s">
        <v>26</v>
      </c>
      <c r="C42" s="93">
        <v>85</v>
      </c>
      <c r="D42" s="61" t="s">
        <v>192</v>
      </c>
      <c r="E42" s="61" t="s">
        <v>192</v>
      </c>
      <c r="F42" s="61" t="s">
        <v>192</v>
      </c>
      <c r="G42" s="60"/>
      <c r="H42" s="61" t="s">
        <v>192</v>
      </c>
      <c r="I42" s="61" t="s">
        <v>192</v>
      </c>
      <c r="J42" s="61" t="s">
        <v>192</v>
      </c>
      <c r="K42" s="60"/>
      <c r="L42" s="72">
        <f t="shared" si="1"/>
        <v>0</v>
      </c>
      <c r="M42" s="60"/>
      <c r="N42" s="60"/>
      <c r="O42" s="60"/>
      <c r="P42" s="60"/>
      <c r="Q42" s="60"/>
      <c r="R42" s="60"/>
      <c r="S42" s="60"/>
      <c r="T42" s="183"/>
      <c r="U42" s="69">
        <f>Раздел41!E43</f>
        <v>0</v>
      </c>
      <c r="V42" s="69">
        <f>SUM(D42:K42,Раздел41!H43:S43)</f>
        <v>0</v>
      </c>
    </row>
    <row r="43" spans="1:22" ht="12.75">
      <c r="A43" s="183"/>
      <c r="B43" s="31" t="s">
        <v>27</v>
      </c>
      <c r="C43" s="93">
        <v>86</v>
      </c>
      <c r="D43" s="61" t="s">
        <v>192</v>
      </c>
      <c r="E43" s="60"/>
      <c r="F43" s="61" t="s">
        <v>192</v>
      </c>
      <c r="G43" s="60"/>
      <c r="H43" s="61" t="s">
        <v>192</v>
      </c>
      <c r="I43" s="60"/>
      <c r="J43" s="61" t="s">
        <v>192</v>
      </c>
      <c r="K43" s="60"/>
      <c r="L43" s="72">
        <f t="shared" si="1"/>
        <v>0</v>
      </c>
      <c r="M43" s="60"/>
      <c r="N43" s="60"/>
      <c r="O43" s="60"/>
      <c r="P43" s="60"/>
      <c r="Q43" s="60"/>
      <c r="R43" s="60"/>
      <c r="S43" s="60"/>
      <c r="T43" s="183"/>
      <c r="U43" s="69">
        <f>Раздел41!E44</f>
        <v>0</v>
      </c>
      <c r="V43" s="69">
        <f>SUM(D43:K43,Раздел41!H44:S44)</f>
        <v>0</v>
      </c>
    </row>
    <row r="44" spans="1:22" ht="12.75">
      <c r="A44" s="183"/>
      <c r="B44" s="31" t="s">
        <v>105</v>
      </c>
      <c r="C44" s="93">
        <v>87</v>
      </c>
      <c r="D44" s="61" t="s">
        <v>192</v>
      </c>
      <c r="E44" s="61" t="s">
        <v>192</v>
      </c>
      <c r="F44" s="61" t="s">
        <v>192</v>
      </c>
      <c r="G44" s="60"/>
      <c r="H44" s="61" t="s">
        <v>192</v>
      </c>
      <c r="I44" s="61" t="s">
        <v>192</v>
      </c>
      <c r="J44" s="61" t="s">
        <v>192</v>
      </c>
      <c r="K44" s="60"/>
      <c r="L44" s="72">
        <f t="shared" si="1"/>
        <v>0</v>
      </c>
      <c r="M44" s="60"/>
      <c r="N44" s="60"/>
      <c r="O44" s="60"/>
      <c r="P44" s="60"/>
      <c r="Q44" s="60"/>
      <c r="R44" s="60"/>
      <c r="S44" s="60"/>
      <c r="T44" s="183"/>
      <c r="U44" s="69">
        <f>Раздел41!E45</f>
        <v>0</v>
      </c>
      <c r="V44" s="69">
        <f>SUM(D44:K44,Раздел41!H45:S45)</f>
        <v>0</v>
      </c>
    </row>
    <row r="45" spans="1:22" ht="12.75">
      <c r="A45" s="183"/>
      <c r="B45" s="31" t="s">
        <v>28</v>
      </c>
      <c r="C45" s="93">
        <v>88</v>
      </c>
      <c r="D45" s="60"/>
      <c r="E45" s="60"/>
      <c r="F45" s="60"/>
      <c r="G45" s="60"/>
      <c r="H45" s="60"/>
      <c r="I45" s="60"/>
      <c r="J45" s="60"/>
      <c r="K45" s="60"/>
      <c r="L45" s="72">
        <f t="shared" si="1"/>
        <v>0</v>
      </c>
      <c r="M45" s="60"/>
      <c r="N45" s="60"/>
      <c r="O45" s="60"/>
      <c r="P45" s="60"/>
      <c r="Q45" s="60"/>
      <c r="R45" s="60"/>
      <c r="S45" s="60"/>
      <c r="T45" s="183"/>
      <c r="U45" s="69">
        <f>Раздел41!E46</f>
        <v>0</v>
      </c>
      <c r="V45" s="69">
        <f>SUM(D45:K45,Раздел41!H46:S46)</f>
        <v>0</v>
      </c>
    </row>
    <row r="46" spans="1:22" ht="12.75">
      <c r="A46" s="183"/>
      <c r="B46" s="31" t="s">
        <v>29</v>
      </c>
      <c r="C46" s="93">
        <v>89</v>
      </c>
      <c r="D46" s="61" t="s">
        <v>192</v>
      </c>
      <c r="E46" s="60"/>
      <c r="F46" s="60"/>
      <c r="G46" s="60"/>
      <c r="H46" s="61" t="s">
        <v>192</v>
      </c>
      <c r="I46" s="60"/>
      <c r="J46" s="60"/>
      <c r="K46" s="60"/>
      <c r="L46" s="72">
        <f t="shared" si="1"/>
        <v>0</v>
      </c>
      <c r="M46" s="60"/>
      <c r="N46" s="60"/>
      <c r="O46" s="60"/>
      <c r="P46" s="60"/>
      <c r="Q46" s="60"/>
      <c r="R46" s="60"/>
      <c r="S46" s="60"/>
      <c r="T46" s="183"/>
      <c r="U46" s="69">
        <f>Раздел41!E47</f>
        <v>0</v>
      </c>
      <c r="V46" s="69">
        <f>SUM(D46:K46,Раздел41!H47:S47)</f>
        <v>0</v>
      </c>
    </row>
    <row r="47" spans="1:22" ht="12.75">
      <c r="A47" s="183"/>
      <c r="B47" s="31" t="s">
        <v>30</v>
      </c>
      <c r="C47" s="93">
        <v>90</v>
      </c>
      <c r="D47" s="61" t="s">
        <v>192</v>
      </c>
      <c r="E47" s="61" t="s">
        <v>192</v>
      </c>
      <c r="F47" s="60"/>
      <c r="G47" s="61" t="s">
        <v>192</v>
      </c>
      <c r="H47" s="61" t="s">
        <v>192</v>
      </c>
      <c r="I47" s="61" t="s">
        <v>192</v>
      </c>
      <c r="J47" s="60"/>
      <c r="K47" s="61" t="s">
        <v>192</v>
      </c>
      <c r="L47" s="72">
        <f t="shared" si="1"/>
        <v>0</v>
      </c>
      <c r="M47" s="60"/>
      <c r="N47" s="60"/>
      <c r="O47" s="60"/>
      <c r="P47" s="60"/>
      <c r="Q47" s="60"/>
      <c r="R47" s="60"/>
      <c r="S47" s="60"/>
      <c r="T47" s="183"/>
      <c r="U47" s="69">
        <f>Раздел41!E48</f>
        <v>0</v>
      </c>
      <c r="V47" s="69">
        <f>SUM(D47:K47,Раздел41!H48:S48)</f>
        <v>0</v>
      </c>
    </row>
    <row r="48" spans="1:22" ht="12.75">
      <c r="A48" s="183"/>
      <c r="B48" s="31" t="s">
        <v>31</v>
      </c>
      <c r="C48" s="93">
        <v>91</v>
      </c>
      <c r="D48" s="61" t="s">
        <v>192</v>
      </c>
      <c r="E48" s="61" t="s">
        <v>192</v>
      </c>
      <c r="F48" s="60"/>
      <c r="G48" s="60"/>
      <c r="H48" s="61" t="s">
        <v>192</v>
      </c>
      <c r="I48" s="61" t="s">
        <v>192</v>
      </c>
      <c r="J48" s="60"/>
      <c r="K48" s="60"/>
      <c r="L48" s="72">
        <f t="shared" si="1"/>
        <v>0</v>
      </c>
      <c r="M48" s="60"/>
      <c r="N48" s="60"/>
      <c r="O48" s="60"/>
      <c r="P48" s="60"/>
      <c r="Q48" s="60"/>
      <c r="R48" s="60"/>
      <c r="S48" s="60"/>
      <c r="T48" s="183"/>
      <c r="U48" s="69">
        <f>Раздел41!E49</f>
        <v>0</v>
      </c>
      <c r="V48" s="69">
        <f>SUM(D48:K48,Раздел41!H49:S49)</f>
        <v>0</v>
      </c>
    </row>
    <row r="49" spans="1:22" ht="12.75">
      <c r="A49" s="183"/>
      <c r="B49" s="31" t="s">
        <v>32</v>
      </c>
      <c r="C49" s="93">
        <v>92</v>
      </c>
      <c r="D49" s="61" t="s">
        <v>192</v>
      </c>
      <c r="E49" s="60"/>
      <c r="F49" s="61" t="s">
        <v>192</v>
      </c>
      <c r="G49" s="61" t="s">
        <v>192</v>
      </c>
      <c r="H49" s="61" t="s">
        <v>192</v>
      </c>
      <c r="I49" s="60"/>
      <c r="J49" s="61" t="s">
        <v>192</v>
      </c>
      <c r="K49" s="61" t="s">
        <v>192</v>
      </c>
      <c r="L49" s="72">
        <f t="shared" si="1"/>
        <v>0</v>
      </c>
      <c r="M49" s="60"/>
      <c r="N49" s="60"/>
      <c r="O49" s="60"/>
      <c r="P49" s="60"/>
      <c r="Q49" s="60"/>
      <c r="R49" s="60"/>
      <c r="S49" s="60"/>
      <c r="T49" s="183"/>
      <c r="U49" s="69">
        <f>Раздел41!E50</f>
        <v>0</v>
      </c>
      <c r="V49" s="69">
        <f>SUM(D49:K49,Раздел41!H50:S50)</f>
        <v>0</v>
      </c>
    </row>
    <row r="50" spans="1:22" ht="12.75">
      <c r="A50" s="183"/>
      <c r="B50" s="31" t="s">
        <v>33</v>
      </c>
      <c r="C50" s="93">
        <v>93</v>
      </c>
      <c r="D50" s="61" t="s">
        <v>192</v>
      </c>
      <c r="E50" s="61" t="s">
        <v>192</v>
      </c>
      <c r="F50" s="61" t="s">
        <v>192</v>
      </c>
      <c r="G50" s="60"/>
      <c r="H50" s="61" t="s">
        <v>192</v>
      </c>
      <c r="I50" s="61" t="s">
        <v>192</v>
      </c>
      <c r="J50" s="61" t="s">
        <v>192</v>
      </c>
      <c r="K50" s="60"/>
      <c r="L50" s="72">
        <f t="shared" si="1"/>
        <v>0</v>
      </c>
      <c r="M50" s="60"/>
      <c r="N50" s="60"/>
      <c r="O50" s="60"/>
      <c r="P50" s="60"/>
      <c r="Q50" s="60"/>
      <c r="R50" s="60"/>
      <c r="S50" s="60"/>
      <c r="T50" s="183"/>
      <c r="U50" s="69">
        <f>Раздел41!E51</f>
        <v>0</v>
      </c>
      <c r="V50" s="69">
        <f>SUM(D50:K50,Раздел41!H51:S51)</f>
        <v>0</v>
      </c>
    </row>
    <row r="51" spans="1:22" ht="12.75">
      <c r="A51" s="183"/>
      <c r="B51" s="31" t="s">
        <v>106</v>
      </c>
      <c r="C51" s="93">
        <v>94</v>
      </c>
      <c r="D51" s="61" t="s">
        <v>192</v>
      </c>
      <c r="E51" s="61" t="s">
        <v>192</v>
      </c>
      <c r="F51" s="61" t="s">
        <v>192</v>
      </c>
      <c r="G51" s="60"/>
      <c r="H51" s="61" t="s">
        <v>192</v>
      </c>
      <c r="I51" s="61" t="s">
        <v>192</v>
      </c>
      <c r="J51" s="61" t="s">
        <v>192</v>
      </c>
      <c r="K51" s="60"/>
      <c r="L51" s="72">
        <f t="shared" si="1"/>
        <v>0</v>
      </c>
      <c r="M51" s="60"/>
      <c r="N51" s="60"/>
      <c r="O51" s="60"/>
      <c r="P51" s="60"/>
      <c r="Q51" s="60"/>
      <c r="R51" s="60"/>
      <c r="S51" s="60"/>
      <c r="T51" s="183"/>
      <c r="U51" s="69">
        <f>Раздел41!E52</f>
        <v>0</v>
      </c>
      <c r="V51" s="69">
        <f>SUM(D51:K51,Раздел41!H52:S52)</f>
        <v>0</v>
      </c>
    </row>
    <row r="52" spans="1:22" ht="12.75">
      <c r="A52" s="183"/>
      <c r="B52" s="31" t="s">
        <v>34</v>
      </c>
      <c r="C52" s="93">
        <v>95</v>
      </c>
      <c r="D52" s="61" t="s">
        <v>192</v>
      </c>
      <c r="E52" s="61" t="s">
        <v>192</v>
      </c>
      <c r="F52" s="60"/>
      <c r="G52" s="61" t="s">
        <v>192</v>
      </c>
      <c r="H52" s="61" t="s">
        <v>192</v>
      </c>
      <c r="I52" s="61" t="s">
        <v>192</v>
      </c>
      <c r="J52" s="60"/>
      <c r="K52" s="61" t="s">
        <v>192</v>
      </c>
      <c r="L52" s="72">
        <f t="shared" si="1"/>
        <v>0</v>
      </c>
      <c r="M52" s="60"/>
      <c r="N52" s="60"/>
      <c r="O52" s="60"/>
      <c r="P52" s="60"/>
      <c r="Q52" s="60"/>
      <c r="R52" s="60"/>
      <c r="S52" s="60"/>
      <c r="T52" s="183"/>
      <c r="U52" s="69">
        <f>Раздел41!E53</f>
        <v>0</v>
      </c>
      <c r="V52" s="69">
        <f>SUM(D52:K52,Раздел41!H53:S53)</f>
        <v>0</v>
      </c>
    </row>
    <row r="53" spans="1:22" ht="12.75">
      <c r="A53" s="183"/>
      <c r="B53" s="31" t="s">
        <v>114</v>
      </c>
      <c r="C53" s="93">
        <v>96</v>
      </c>
      <c r="D53" s="61" t="s">
        <v>192</v>
      </c>
      <c r="E53" s="61" t="s">
        <v>192</v>
      </c>
      <c r="F53" s="61" t="s">
        <v>192</v>
      </c>
      <c r="G53" s="60"/>
      <c r="H53" s="61" t="s">
        <v>192</v>
      </c>
      <c r="I53" s="61" t="s">
        <v>192</v>
      </c>
      <c r="J53" s="61" t="s">
        <v>192</v>
      </c>
      <c r="K53" s="60"/>
      <c r="L53" s="72">
        <f t="shared" si="1"/>
        <v>0</v>
      </c>
      <c r="M53" s="60"/>
      <c r="N53" s="60"/>
      <c r="O53" s="60"/>
      <c r="P53" s="60"/>
      <c r="Q53" s="60"/>
      <c r="R53" s="60"/>
      <c r="S53" s="60"/>
      <c r="T53" s="183"/>
      <c r="U53" s="69">
        <f>Раздел41!E54</f>
        <v>0</v>
      </c>
      <c r="V53" s="69">
        <f>SUM(D53:K53,Раздел41!H54:S54)</f>
        <v>0</v>
      </c>
    </row>
    <row r="54" spans="1:22" ht="12.75">
      <c r="A54" s="183"/>
      <c r="B54" s="31" t="s">
        <v>165</v>
      </c>
      <c r="C54" s="93">
        <v>97</v>
      </c>
      <c r="D54" s="61" t="s">
        <v>192</v>
      </c>
      <c r="E54" s="61" t="s">
        <v>192</v>
      </c>
      <c r="F54" s="61" t="s">
        <v>192</v>
      </c>
      <c r="G54" s="60"/>
      <c r="H54" s="61" t="s">
        <v>192</v>
      </c>
      <c r="I54" s="61" t="s">
        <v>192</v>
      </c>
      <c r="J54" s="61" t="s">
        <v>192</v>
      </c>
      <c r="K54" s="60"/>
      <c r="L54" s="72">
        <f t="shared" si="1"/>
        <v>0</v>
      </c>
      <c r="M54" s="60"/>
      <c r="N54" s="60"/>
      <c r="O54" s="60"/>
      <c r="P54" s="60"/>
      <c r="Q54" s="60"/>
      <c r="R54" s="60"/>
      <c r="S54" s="60"/>
      <c r="T54" s="183"/>
      <c r="U54" s="69">
        <f>Раздел41!E55</f>
        <v>0</v>
      </c>
      <c r="V54" s="69">
        <f>SUM(D54:K54,Раздел41!H55:S55)</f>
        <v>0</v>
      </c>
    </row>
    <row r="55" spans="1:22" ht="12.75">
      <c r="A55" s="183"/>
      <c r="B55" s="31" t="s">
        <v>107</v>
      </c>
      <c r="C55" s="93">
        <v>98</v>
      </c>
      <c r="D55" s="61" t="s">
        <v>192</v>
      </c>
      <c r="E55" s="60"/>
      <c r="F55" s="61" t="s">
        <v>192</v>
      </c>
      <c r="G55" s="61" t="s">
        <v>192</v>
      </c>
      <c r="H55" s="61" t="s">
        <v>192</v>
      </c>
      <c r="I55" s="60"/>
      <c r="J55" s="61" t="s">
        <v>192</v>
      </c>
      <c r="K55" s="61" t="s">
        <v>192</v>
      </c>
      <c r="L55" s="72">
        <f t="shared" si="1"/>
        <v>0</v>
      </c>
      <c r="M55" s="60"/>
      <c r="N55" s="60"/>
      <c r="O55" s="60"/>
      <c r="P55" s="60"/>
      <c r="Q55" s="60"/>
      <c r="R55" s="60"/>
      <c r="S55" s="60"/>
      <c r="T55" s="183"/>
      <c r="U55" s="69">
        <f>Раздел41!E56</f>
        <v>0</v>
      </c>
      <c r="V55" s="69">
        <f>SUM(D55:K55,Раздел41!H56:S56)</f>
        <v>0</v>
      </c>
    </row>
    <row r="56" spans="1:22" ht="12.75">
      <c r="A56" s="183"/>
      <c r="B56" s="31" t="s">
        <v>35</v>
      </c>
      <c r="C56" s="93">
        <v>99</v>
      </c>
      <c r="D56" s="61" t="s">
        <v>192</v>
      </c>
      <c r="E56" s="61" t="s">
        <v>192</v>
      </c>
      <c r="F56" s="60"/>
      <c r="G56" s="60"/>
      <c r="H56" s="61" t="s">
        <v>192</v>
      </c>
      <c r="I56" s="61" t="s">
        <v>192</v>
      </c>
      <c r="J56" s="60"/>
      <c r="K56" s="60"/>
      <c r="L56" s="72">
        <f t="shared" si="1"/>
        <v>0</v>
      </c>
      <c r="M56" s="60"/>
      <c r="N56" s="60"/>
      <c r="O56" s="60"/>
      <c r="P56" s="60"/>
      <c r="Q56" s="60"/>
      <c r="R56" s="60"/>
      <c r="S56" s="60"/>
      <c r="T56" s="183"/>
      <c r="U56" s="69">
        <f>Раздел41!E57</f>
        <v>0</v>
      </c>
      <c r="V56" s="69">
        <f>SUM(D56:K56,Раздел41!H57:S57)</f>
        <v>0</v>
      </c>
    </row>
    <row r="57" spans="1:22" ht="12.75">
      <c r="A57" s="183"/>
      <c r="B57" s="31" t="s">
        <v>36</v>
      </c>
      <c r="C57" s="93">
        <v>100</v>
      </c>
      <c r="D57" s="61" t="s">
        <v>192</v>
      </c>
      <c r="E57" s="61" t="s">
        <v>192</v>
      </c>
      <c r="F57" s="61" t="s">
        <v>192</v>
      </c>
      <c r="G57" s="60"/>
      <c r="H57" s="61" t="s">
        <v>192</v>
      </c>
      <c r="I57" s="61" t="s">
        <v>192</v>
      </c>
      <c r="J57" s="61" t="s">
        <v>192</v>
      </c>
      <c r="K57" s="60"/>
      <c r="L57" s="72">
        <f t="shared" si="1"/>
        <v>0</v>
      </c>
      <c r="M57" s="60"/>
      <c r="N57" s="60"/>
      <c r="O57" s="60"/>
      <c r="P57" s="60"/>
      <c r="Q57" s="60"/>
      <c r="R57" s="60"/>
      <c r="S57" s="60"/>
      <c r="T57" s="183"/>
      <c r="U57" s="69">
        <f>Раздел41!E58</f>
        <v>0</v>
      </c>
      <c r="V57" s="69">
        <f>SUM(D57:K57,Раздел41!H58:S58)</f>
        <v>0</v>
      </c>
    </row>
    <row r="58" spans="1:22" ht="12.75">
      <c r="A58" s="183"/>
      <c r="B58" s="31" t="s">
        <v>108</v>
      </c>
      <c r="C58" s="93">
        <v>101</v>
      </c>
      <c r="D58" s="61" t="s">
        <v>192</v>
      </c>
      <c r="E58" s="61" t="s">
        <v>192</v>
      </c>
      <c r="F58" s="60"/>
      <c r="G58" s="61" t="s">
        <v>192</v>
      </c>
      <c r="H58" s="61" t="s">
        <v>192</v>
      </c>
      <c r="I58" s="61" t="s">
        <v>192</v>
      </c>
      <c r="J58" s="60"/>
      <c r="K58" s="61" t="s">
        <v>192</v>
      </c>
      <c r="L58" s="72">
        <f t="shared" si="1"/>
        <v>0</v>
      </c>
      <c r="M58" s="60"/>
      <c r="N58" s="60"/>
      <c r="O58" s="60"/>
      <c r="P58" s="60"/>
      <c r="Q58" s="60"/>
      <c r="R58" s="60"/>
      <c r="S58" s="60"/>
      <c r="T58" s="183"/>
      <c r="U58" s="69">
        <f>Раздел41!E59</f>
        <v>0</v>
      </c>
      <c r="V58" s="69">
        <f>SUM(D58:K58,Раздел41!H59:S59)</f>
        <v>0</v>
      </c>
    </row>
    <row r="59" spans="1:22" ht="12.75">
      <c r="A59" s="183"/>
      <c r="B59" s="31" t="s">
        <v>109</v>
      </c>
      <c r="C59" s="93">
        <v>102</v>
      </c>
      <c r="D59" s="61" t="s">
        <v>192</v>
      </c>
      <c r="E59" s="61" t="s">
        <v>192</v>
      </c>
      <c r="F59" s="61" t="s">
        <v>192</v>
      </c>
      <c r="G59" s="60"/>
      <c r="H59" s="61" t="s">
        <v>192</v>
      </c>
      <c r="I59" s="61" t="s">
        <v>192</v>
      </c>
      <c r="J59" s="61" t="s">
        <v>192</v>
      </c>
      <c r="K59" s="60"/>
      <c r="L59" s="72">
        <f t="shared" si="1"/>
        <v>0</v>
      </c>
      <c r="M59" s="60"/>
      <c r="N59" s="60"/>
      <c r="O59" s="60"/>
      <c r="P59" s="60"/>
      <c r="Q59" s="60"/>
      <c r="R59" s="60"/>
      <c r="S59" s="60"/>
      <c r="T59" s="183"/>
      <c r="U59" s="69">
        <f>Раздел41!E60</f>
        <v>0</v>
      </c>
      <c r="V59" s="69">
        <f>SUM(D59:K59,Раздел41!H60:S60)</f>
        <v>0</v>
      </c>
    </row>
    <row r="60" spans="1:22" ht="12.75">
      <c r="A60" s="183"/>
      <c r="B60" s="31" t="s">
        <v>110</v>
      </c>
      <c r="C60" s="93">
        <v>103</v>
      </c>
      <c r="D60" s="61" t="s">
        <v>192</v>
      </c>
      <c r="E60" s="61" t="s">
        <v>192</v>
      </c>
      <c r="F60" s="61" t="s">
        <v>192</v>
      </c>
      <c r="G60" s="60"/>
      <c r="H60" s="61" t="s">
        <v>192</v>
      </c>
      <c r="I60" s="61" t="s">
        <v>192</v>
      </c>
      <c r="J60" s="61" t="s">
        <v>192</v>
      </c>
      <c r="K60" s="60"/>
      <c r="L60" s="72">
        <f t="shared" si="1"/>
        <v>0</v>
      </c>
      <c r="M60" s="60"/>
      <c r="N60" s="60"/>
      <c r="O60" s="60"/>
      <c r="P60" s="60"/>
      <c r="Q60" s="60"/>
      <c r="R60" s="60"/>
      <c r="S60" s="60"/>
      <c r="T60" s="183"/>
      <c r="U60" s="69">
        <f>Раздел41!E61</f>
        <v>0</v>
      </c>
      <c r="V60" s="69">
        <f>SUM(D60:K60,Раздел41!H61:S61)</f>
        <v>0</v>
      </c>
    </row>
    <row r="61" spans="1:22" ht="12.75">
      <c r="A61" s="183"/>
      <c r="B61" s="31" t="s">
        <v>111</v>
      </c>
      <c r="C61" s="93">
        <v>104</v>
      </c>
      <c r="D61" s="61" t="s">
        <v>192</v>
      </c>
      <c r="E61" s="60"/>
      <c r="F61" s="60"/>
      <c r="G61" s="61" t="s">
        <v>192</v>
      </c>
      <c r="H61" s="61" t="s">
        <v>192</v>
      </c>
      <c r="I61" s="60"/>
      <c r="J61" s="60"/>
      <c r="K61" s="61" t="s">
        <v>192</v>
      </c>
      <c r="L61" s="72">
        <f t="shared" si="1"/>
        <v>0</v>
      </c>
      <c r="M61" s="60"/>
      <c r="N61" s="60"/>
      <c r="O61" s="60"/>
      <c r="P61" s="60"/>
      <c r="Q61" s="60"/>
      <c r="R61" s="60"/>
      <c r="S61" s="60"/>
      <c r="T61" s="183"/>
      <c r="U61" s="69">
        <f>Раздел41!E62</f>
        <v>0</v>
      </c>
      <c r="V61" s="69">
        <f>SUM(D61:K61,Раздел41!H62:S62)</f>
        <v>0</v>
      </c>
    </row>
    <row r="62" spans="1:22" ht="12.75">
      <c r="A62" s="183"/>
      <c r="B62" s="31" t="s">
        <v>112</v>
      </c>
      <c r="C62" s="93">
        <v>105</v>
      </c>
      <c r="D62" s="61" t="s">
        <v>192</v>
      </c>
      <c r="E62" s="61" t="s">
        <v>192</v>
      </c>
      <c r="F62" s="60"/>
      <c r="G62" s="61" t="s">
        <v>192</v>
      </c>
      <c r="H62" s="61" t="s">
        <v>192</v>
      </c>
      <c r="I62" s="61" t="s">
        <v>192</v>
      </c>
      <c r="J62" s="60"/>
      <c r="K62" s="61" t="s">
        <v>192</v>
      </c>
      <c r="L62" s="72">
        <f t="shared" si="1"/>
        <v>0</v>
      </c>
      <c r="M62" s="60"/>
      <c r="N62" s="60"/>
      <c r="O62" s="60"/>
      <c r="P62" s="60"/>
      <c r="Q62" s="60"/>
      <c r="R62" s="60"/>
      <c r="S62" s="60"/>
      <c r="T62" s="183"/>
      <c r="U62" s="69">
        <f>Раздел41!E63</f>
        <v>0</v>
      </c>
      <c r="V62" s="69">
        <f>SUM(D62:K62,Раздел41!H63:S63)</f>
        <v>0</v>
      </c>
    </row>
    <row r="63" spans="1:22" ht="12.75">
      <c r="A63" s="183"/>
      <c r="B63" s="31" t="s">
        <v>113</v>
      </c>
      <c r="C63" s="93">
        <v>106</v>
      </c>
      <c r="D63" s="61" t="s">
        <v>192</v>
      </c>
      <c r="E63" s="61" t="s">
        <v>192</v>
      </c>
      <c r="F63" s="61" t="s">
        <v>192</v>
      </c>
      <c r="G63" s="60"/>
      <c r="H63" s="61" t="s">
        <v>192</v>
      </c>
      <c r="I63" s="61" t="s">
        <v>192</v>
      </c>
      <c r="J63" s="61" t="s">
        <v>192</v>
      </c>
      <c r="K63" s="60"/>
      <c r="L63" s="72">
        <f t="shared" si="1"/>
        <v>0</v>
      </c>
      <c r="M63" s="60"/>
      <c r="N63" s="60"/>
      <c r="O63" s="60"/>
      <c r="P63" s="60"/>
      <c r="Q63" s="60"/>
      <c r="R63" s="60"/>
      <c r="S63" s="60"/>
      <c r="T63" s="183"/>
      <c r="U63" s="69">
        <f>Раздел41!E64</f>
        <v>0</v>
      </c>
      <c r="V63" s="69">
        <f>SUM(D63:K63,Раздел41!H64:S64)</f>
        <v>0</v>
      </c>
    </row>
    <row r="64" spans="1:22" ht="12.75">
      <c r="A64" s="183"/>
      <c r="B64" s="31" t="s">
        <v>37</v>
      </c>
      <c r="C64" s="93">
        <v>107</v>
      </c>
      <c r="D64" s="61" t="s">
        <v>192</v>
      </c>
      <c r="E64" s="60"/>
      <c r="F64" s="60"/>
      <c r="G64" s="60"/>
      <c r="H64" s="61" t="s">
        <v>192</v>
      </c>
      <c r="I64" s="60"/>
      <c r="J64" s="60"/>
      <c r="K64" s="60"/>
      <c r="L64" s="72">
        <f t="shared" si="1"/>
        <v>0</v>
      </c>
      <c r="M64" s="60"/>
      <c r="N64" s="60"/>
      <c r="O64" s="60"/>
      <c r="P64" s="60"/>
      <c r="Q64" s="60"/>
      <c r="R64" s="60"/>
      <c r="S64" s="60"/>
      <c r="T64" s="183"/>
      <c r="U64" s="69">
        <f>Раздел41!E65</f>
        <v>0</v>
      </c>
      <c r="V64" s="69">
        <f>SUM(D64:K64,Раздел41!H65:S65)</f>
        <v>0</v>
      </c>
    </row>
    <row r="65" spans="1:22" ht="12.75">
      <c r="A65" s="183"/>
      <c r="B65" s="31" t="s">
        <v>38</v>
      </c>
      <c r="C65" s="93">
        <v>108</v>
      </c>
      <c r="D65" s="61" t="s">
        <v>192</v>
      </c>
      <c r="E65" s="60"/>
      <c r="F65" s="60"/>
      <c r="G65" s="60"/>
      <c r="H65" s="61" t="s">
        <v>192</v>
      </c>
      <c r="I65" s="60"/>
      <c r="J65" s="60"/>
      <c r="K65" s="60"/>
      <c r="L65" s="72">
        <f t="shared" si="1"/>
        <v>0</v>
      </c>
      <c r="M65" s="60"/>
      <c r="N65" s="60"/>
      <c r="O65" s="60"/>
      <c r="P65" s="60"/>
      <c r="Q65" s="60"/>
      <c r="R65" s="60"/>
      <c r="S65" s="60"/>
      <c r="T65" s="183"/>
      <c r="U65" s="69">
        <f>Раздел41!E66</f>
        <v>0</v>
      </c>
      <c r="V65" s="69">
        <f>SUM(D65:K65,Раздел41!H66:S66)</f>
        <v>0</v>
      </c>
    </row>
    <row r="66" spans="1:22" ht="42">
      <c r="A66" s="183"/>
      <c r="B66" s="18" t="s">
        <v>166</v>
      </c>
      <c r="C66" s="93">
        <v>109</v>
      </c>
      <c r="D66" s="58"/>
      <c r="E66" s="58"/>
      <c r="F66" s="58"/>
      <c r="G66" s="58"/>
      <c r="H66" s="58"/>
      <c r="I66" s="58"/>
      <c r="J66" s="58"/>
      <c r="K66" s="58"/>
      <c r="L66" s="72">
        <f t="shared" si="1"/>
        <v>0</v>
      </c>
      <c r="M66" s="58"/>
      <c r="N66" s="58"/>
      <c r="O66" s="58"/>
      <c r="P66" s="58"/>
      <c r="Q66" s="58"/>
      <c r="R66" s="58"/>
      <c r="S66" s="58"/>
      <c r="T66" s="183"/>
      <c r="U66" s="69">
        <f>Раздел41!E67</f>
        <v>0</v>
      </c>
      <c r="V66" s="69">
        <f>SUM(D66:K66,Раздел41!H67:S67)</f>
        <v>0</v>
      </c>
    </row>
    <row r="67" spans="1:22" ht="21">
      <c r="A67" s="183"/>
      <c r="B67" s="18" t="s">
        <v>235</v>
      </c>
      <c r="C67" s="93">
        <v>110</v>
      </c>
      <c r="D67" s="58"/>
      <c r="E67" s="58"/>
      <c r="F67" s="58"/>
      <c r="G67" s="58"/>
      <c r="H67" s="58"/>
      <c r="I67" s="58"/>
      <c r="J67" s="58"/>
      <c r="K67" s="58"/>
      <c r="L67" s="72">
        <f t="shared" si="1"/>
        <v>0</v>
      </c>
      <c r="M67" s="58"/>
      <c r="N67" s="58"/>
      <c r="O67" s="58"/>
      <c r="P67" s="58"/>
      <c r="Q67" s="58"/>
      <c r="R67" s="58"/>
      <c r="S67" s="58"/>
      <c r="T67" s="183"/>
      <c r="U67" s="69">
        <f>Раздел41!E68</f>
        <v>0</v>
      </c>
      <c r="V67" s="69">
        <f>SUM(D67:K67,Раздел41!H68:S68)</f>
        <v>0</v>
      </c>
    </row>
    <row r="68" spans="1:22" ht="12.75" hidden="1">
      <c r="A68" s="183"/>
      <c r="T68" s="183"/>
      <c r="U68" s="69">
        <f>Раздел41!E69</f>
        <v>0</v>
      </c>
      <c r="V68" s="69">
        <f>SUM(D68:K68,Раздел41!H69:S69)</f>
        <v>0</v>
      </c>
    </row>
    <row r="69" spans="1:22" ht="12.75" hidden="1">
      <c r="A69" s="183"/>
      <c r="T69" s="183"/>
      <c r="U69" s="69">
        <f>Раздел41!E70</f>
        <v>0</v>
      </c>
      <c r="V69" s="69">
        <f>SUM(D69:K69,Раздел41!H70:S70)</f>
        <v>0</v>
      </c>
    </row>
    <row r="70" spans="1:22" s="24" customFormat="1" ht="10.5" hidden="1">
      <c r="A70" s="161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69">
        <f>Раздел41!E71</f>
        <v>0</v>
      </c>
      <c r="V70" s="69">
        <f>SUM(D70:K70,Раздел41!H71:S71)</f>
        <v>0</v>
      </c>
    </row>
  </sheetData>
  <sheetProtection password="EF40" sheet="1" objects="1" scenarios="1" selectLockedCells="1"/>
  <mergeCells count="26">
    <mergeCell ref="A70:T70"/>
    <mergeCell ref="B2:B5"/>
    <mergeCell ref="C2:C5"/>
    <mergeCell ref="L2:R2"/>
    <mergeCell ref="S2:S5"/>
    <mergeCell ref="D3:G3"/>
    <mergeCell ref="D4:D5"/>
    <mergeCell ref="E4:E5"/>
    <mergeCell ref="A1:T1"/>
    <mergeCell ref="A2:A69"/>
    <mergeCell ref="T2:T69"/>
    <mergeCell ref="P3:P5"/>
    <mergeCell ref="Q3:Q5"/>
    <mergeCell ref="R3:R5"/>
    <mergeCell ref="D2:K2"/>
    <mergeCell ref="H3:K3"/>
    <mergeCell ref="L3:L5"/>
    <mergeCell ref="M3:O4"/>
    <mergeCell ref="V2:V6"/>
    <mergeCell ref="F4:F5"/>
    <mergeCell ref="G4:G5"/>
    <mergeCell ref="H4:H5"/>
    <mergeCell ref="I4:I5"/>
    <mergeCell ref="J4:J5"/>
    <mergeCell ref="K4:K5"/>
    <mergeCell ref="U2:U6"/>
  </mergeCells>
  <conditionalFormatting sqref="D7:S67">
    <cfRule type="expression" priority="1" dxfId="15" stopIfTrue="1">
      <formula>$U7&lt;$V7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S67">
      <formula1>0</formula1>
    </dataValidation>
  </dataValidations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zoomScalePageLayoutView="0" workbookViewId="0" topLeftCell="B14">
      <selection activeCell="F20" sqref="F20"/>
    </sheetView>
  </sheetViews>
  <sheetFormatPr defaultColWidth="9.00390625" defaultRowHeight="12.75"/>
  <cols>
    <col min="1" max="1" width="1.12109375" style="3" hidden="1" customWidth="1"/>
    <col min="2" max="2" width="51.625" style="3" bestFit="1" customWidth="1"/>
    <col min="3" max="3" width="6.125" style="3" customWidth="1"/>
    <col min="4" max="8" width="16.875" style="3" customWidth="1"/>
    <col min="9" max="9" width="1.12109375" style="3" hidden="1" customWidth="1"/>
    <col min="10" max="16384" width="9.125" style="3" customWidth="1"/>
  </cols>
  <sheetData>
    <row r="1" spans="1:9" s="24" customFormat="1" ht="6" hidden="1">
      <c r="A1" s="161"/>
      <c r="B1" s="161"/>
      <c r="C1" s="161"/>
      <c r="D1" s="161"/>
      <c r="E1" s="161"/>
      <c r="F1" s="161"/>
      <c r="G1" s="161"/>
      <c r="H1" s="161"/>
      <c r="I1" s="161"/>
    </row>
    <row r="2" spans="1:9" s="4" customFormat="1" ht="12.75">
      <c r="A2" s="169"/>
      <c r="B2" s="195" t="s">
        <v>85</v>
      </c>
      <c r="C2" s="195"/>
      <c r="D2" s="195"/>
      <c r="E2" s="195"/>
      <c r="F2" s="195"/>
      <c r="G2" s="195"/>
      <c r="H2" s="195"/>
      <c r="I2" s="14"/>
    </row>
    <row r="3" spans="1:9" s="4" customFormat="1" ht="10.5">
      <c r="A3" s="169"/>
      <c r="B3" s="71"/>
      <c r="C3" s="71"/>
      <c r="D3" s="71"/>
      <c r="E3" s="71"/>
      <c r="F3" s="71"/>
      <c r="G3" s="160" t="s">
        <v>1</v>
      </c>
      <c r="H3" s="160"/>
      <c r="I3" s="14"/>
    </row>
    <row r="4" spans="1:9" s="38" customFormat="1" ht="10.5">
      <c r="A4" s="169"/>
      <c r="B4" s="193" t="s">
        <v>169</v>
      </c>
      <c r="C4" s="168" t="s">
        <v>0</v>
      </c>
      <c r="D4" s="194" t="s">
        <v>2</v>
      </c>
      <c r="E4" s="193" t="s">
        <v>173</v>
      </c>
      <c r="F4" s="193"/>
      <c r="G4" s="193"/>
      <c r="H4" s="193"/>
      <c r="I4" s="14"/>
    </row>
    <row r="5" spans="1:9" s="17" customFormat="1" ht="31.5">
      <c r="A5" s="169"/>
      <c r="B5" s="193"/>
      <c r="C5" s="168"/>
      <c r="D5" s="194"/>
      <c r="E5" s="39" t="s">
        <v>174</v>
      </c>
      <c r="F5" s="37" t="s">
        <v>160</v>
      </c>
      <c r="G5" s="6" t="s">
        <v>161</v>
      </c>
      <c r="H5" s="6" t="s">
        <v>175</v>
      </c>
      <c r="I5" s="14"/>
    </row>
    <row r="6" spans="1:9" ht="10.5">
      <c r="A6" s="169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14"/>
    </row>
    <row r="7" spans="1:9" ht="21" customHeight="1">
      <c r="A7" s="169"/>
      <c r="B7" s="21" t="s">
        <v>237</v>
      </c>
      <c r="C7" s="19">
        <v>111</v>
      </c>
      <c r="D7" s="13">
        <f>SUM(D8:D10)</f>
        <v>0</v>
      </c>
      <c r="E7" s="13">
        <f>SUM(E8:E10)</f>
        <v>0</v>
      </c>
      <c r="F7" s="13">
        <f>SUM(F8:F10)</f>
        <v>0</v>
      </c>
      <c r="G7" s="13">
        <f>SUM(G8:G10)</f>
        <v>0</v>
      </c>
      <c r="H7" s="13">
        <f>SUM(H8:H10)</f>
        <v>0</v>
      </c>
      <c r="I7" s="14"/>
    </row>
    <row r="8" spans="1:9" ht="21" customHeight="1">
      <c r="A8" s="169"/>
      <c r="B8" s="22" t="s">
        <v>191</v>
      </c>
      <c r="C8" s="19">
        <v>112</v>
      </c>
      <c r="D8" s="2"/>
      <c r="E8" s="2"/>
      <c r="F8" s="2"/>
      <c r="G8" s="2"/>
      <c r="H8" s="2"/>
      <c r="I8" s="14"/>
    </row>
    <row r="9" spans="1:9" s="4" customFormat="1" ht="21" customHeight="1">
      <c r="A9" s="169"/>
      <c r="B9" s="51" t="s">
        <v>86</v>
      </c>
      <c r="C9" s="19">
        <v>113</v>
      </c>
      <c r="D9" s="2"/>
      <c r="E9" s="2"/>
      <c r="F9" s="2"/>
      <c r="G9" s="2"/>
      <c r="H9" s="2"/>
      <c r="I9" s="14"/>
    </row>
    <row r="10" spans="1:9" ht="21" customHeight="1">
      <c r="A10" s="169"/>
      <c r="B10" s="51" t="s">
        <v>87</v>
      </c>
      <c r="C10" s="19">
        <v>114</v>
      </c>
      <c r="D10" s="2"/>
      <c r="E10" s="2"/>
      <c r="F10" s="2"/>
      <c r="G10" s="2"/>
      <c r="H10" s="2"/>
      <c r="I10" s="14"/>
    </row>
    <row r="11" spans="1:9" ht="21" customHeight="1">
      <c r="A11" s="169"/>
      <c r="B11" s="50" t="s">
        <v>170</v>
      </c>
      <c r="C11" s="19">
        <v>115</v>
      </c>
      <c r="D11" s="2"/>
      <c r="E11" s="2"/>
      <c r="F11" s="2"/>
      <c r="G11" s="2"/>
      <c r="H11" s="2"/>
      <c r="I11" s="14"/>
    </row>
    <row r="12" spans="1:9" ht="21" customHeight="1">
      <c r="A12" s="169"/>
      <c r="B12" s="51" t="s">
        <v>171</v>
      </c>
      <c r="C12" s="19">
        <v>116</v>
      </c>
      <c r="D12" s="2"/>
      <c r="E12" s="2"/>
      <c r="F12" s="2"/>
      <c r="G12" s="2"/>
      <c r="H12" s="2"/>
      <c r="I12" s="14"/>
    </row>
    <row r="13" spans="1:9" ht="21" customHeight="1">
      <c r="A13" s="169"/>
      <c r="B13" s="51" t="s">
        <v>172</v>
      </c>
      <c r="C13" s="19">
        <v>117</v>
      </c>
      <c r="D13" s="2"/>
      <c r="E13" s="2"/>
      <c r="F13" s="2"/>
      <c r="G13" s="2"/>
      <c r="H13" s="2"/>
      <c r="I13" s="14"/>
    </row>
    <row r="14" spans="1:9" ht="21" customHeight="1">
      <c r="A14" s="169"/>
      <c r="B14" s="33" t="s">
        <v>88</v>
      </c>
      <c r="C14" s="19">
        <v>118</v>
      </c>
      <c r="D14" s="2"/>
      <c r="E14" s="2"/>
      <c r="F14" s="2"/>
      <c r="G14" s="2"/>
      <c r="H14" s="2"/>
      <c r="I14" s="14"/>
    </row>
    <row r="15" spans="1:9" ht="21" customHeight="1">
      <c r="A15" s="169"/>
      <c r="B15" s="33" t="s">
        <v>89</v>
      </c>
      <c r="C15" s="19">
        <v>119</v>
      </c>
      <c r="D15" s="2"/>
      <c r="E15" s="2"/>
      <c r="F15" s="2"/>
      <c r="G15" s="2"/>
      <c r="H15" s="2"/>
      <c r="I15" s="14"/>
    </row>
    <row r="16" spans="1:9" ht="21" customHeight="1">
      <c r="A16" s="169"/>
      <c r="B16" s="33" t="s">
        <v>90</v>
      </c>
      <c r="C16" s="19">
        <v>120</v>
      </c>
      <c r="D16" s="2"/>
      <c r="E16" s="2"/>
      <c r="F16" s="2"/>
      <c r="G16" s="2"/>
      <c r="H16" s="2"/>
      <c r="I16" s="14"/>
    </row>
    <row r="17" spans="1:9" ht="21" customHeight="1">
      <c r="A17" s="169"/>
      <c r="B17" s="35" t="s">
        <v>91</v>
      </c>
      <c r="C17" s="19">
        <v>121</v>
      </c>
      <c r="D17" s="2"/>
      <c r="E17" s="2"/>
      <c r="F17" s="2"/>
      <c r="G17" s="2"/>
      <c r="H17" s="2"/>
      <c r="I17" s="14"/>
    </row>
    <row r="18" spans="1:9" ht="10.5">
      <c r="A18" s="169"/>
      <c r="B18" s="9"/>
      <c r="C18" s="8"/>
      <c r="D18" s="8"/>
      <c r="E18" s="8"/>
      <c r="F18" s="8"/>
      <c r="G18" s="36"/>
      <c r="H18" s="7"/>
      <c r="I18" s="14"/>
    </row>
    <row r="19" spans="1:9" ht="10.5">
      <c r="A19" s="169"/>
      <c r="H19" s="7"/>
      <c r="I19" s="14"/>
    </row>
    <row r="20" spans="1:9" ht="41.25" customHeight="1">
      <c r="A20" s="169"/>
      <c r="B20" s="196" t="s">
        <v>176</v>
      </c>
      <c r="C20" s="196"/>
      <c r="D20" s="55" t="s">
        <v>245</v>
      </c>
      <c r="E20" s="52"/>
      <c r="F20" s="55" t="s">
        <v>246</v>
      </c>
      <c r="G20" s="53"/>
      <c r="H20" s="54"/>
      <c r="I20" s="14"/>
    </row>
    <row r="21" spans="1:9" s="23" customFormat="1" ht="10.5">
      <c r="A21" s="169"/>
      <c r="B21" s="10"/>
      <c r="C21" s="29"/>
      <c r="D21" s="15" t="s">
        <v>4</v>
      </c>
      <c r="E21" s="30"/>
      <c r="F21" s="15" t="s">
        <v>3</v>
      </c>
      <c r="G21" s="29"/>
      <c r="H21" s="16" t="s">
        <v>39</v>
      </c>
      <c r="I21" s="14"/>
    </row>
    <row r="22" spans="1:9" ht="10.5">
      <c r="A22" s="169"/>
      <c r="D22" s="4"/>
      <c r="E22" s="4"/>
      <c r="F22" s="4"/>
      <c r="H22" s="7"/>
      <c r="I22" s="14"/>
    </row>
    <row r="23" spans="1:8" ht="21.75" customHeight="1">
      <c r="A23" s="169"/>
      <c r="D23" s="56" t="s">
        <v>244</v>
      </c>
      <c r="E23" s="4"/>
      <c r="F23" s="91" t="s">
        <v>243</v>
      </c>
      <c r="G23" s="7"/>
      <c r="H23" s="14"/>
    </row>
    <row r="24" spans="1:9" s="23" customFormat="1" ht="21">
      <c r="A24" s="169"/>
      <c r="B24" s="30"/>
      <c r="C24" s="29"/>
      <c r="D24" s="15" t="s">
        <v>8</v>
      </c>
      <c r="E24" s="29"/>
      <c r="F24" s="15" t="s">
        <v>40</v>
      </c>
      <c r="G24" s="10"/>
      <c r="H24" s="10"/>
      <c r="I24" s="14"/>
    </row>
    <row r="25" spans="1:9" ht="10.5">
      <c r="A25" s="169"/>
      <c r="B25" s="9"/>
      <c r="C25" s="8"/>
      <c r="D25" s="8"/>
      <c r="E25" s="8"/>
      <c r="F25" s="8"/>
      <c r="G25" s="36"/>
      <c r="H25" s="7"/>
      <c r="I25" s="14"/>
    </row>
    <row r="26" spans="1:9" ht="10.5">
      <c r="A26" s="169"/>
      <c r="H26" s="7"/>
      <c r="I26" s="14"/>
    </row>
    <row r="27" spans="1:9" ht="35.25" customHeight="1">
      <c r="A27" s="169"/>
      <c r="B27" s="192" t="s">
        <v>199</v>
      </c>
      <c r="C27" s="192"/>
      <c r="D27" s="55" t="s">
        <v>241</v>
      </c>
      <c r="E27" s="52"/>
      <c r="F27" s="55" t="s">
        <v>242</v>
      </c>
      <c r="G27" s="53"/>
      <c r="H27" s="53"/>
      <c r="I27" s="14"/>
    </row>
    <row r="28" spans="1:9" ht="10.5">
      <c r="A28" s="169"/>
      <c r="B28" s="11"/>
      <c r="C28" s="12"/>
      <c r="D28" s="15" t="s">
        <v>4</v>
      </c>
      <c r="E28" s="30"/>
      <c r="F28" s="15" t="s">
        <v>3</v>
      </c>
      <c r="G28" s="12"/>
      <c r="H28" s="4"/>
      <c r="I28" s="14"/>
    </row>
    <row r="29" spans="1:9" ht="10.5">
      <c r="A29" s="169"/>
      <c r="I29" s="14"/>
    </row>
    <row r="30" spans="1:9" s="24" customFormat="1" ht="6" hidden="1">
      <c r="A30" s="161"/>
      <c r="B30" s="161"/>
      <c r="C30" s="161"/>
      <c r="D30" s="161"/>
      <c r="E30" s="161"/>
      <c r="F30" s="161"/>
      <c r="G30" s="161"/>
      <c r="H30" s="161"/>
      <c r="I30" s="161"/>
    </row>
  </sheetData>
  <sheetProtection password="EF40" sheet="1" objects="1" scenarios="1" selectLockedCells="1"/>
  <mergeCells count="11">
    <mergeCell ref="G3:H3"/>
    <mergeCell ref="B27:C27"/>
    <mergeCell ref="A30:I30"/>
    <mergeCell ref="B4:B5"/>
    <mergeCell ref="A1:I1"/>
    <mergeCell ref="A2:A29"/>
    <mergeCell ref="C4:C5"/>
    <mergeCell ref="D4:D5"/>
    <mergeCell ref="E4:H4"/>
    <mergeCell ref="B2:H2"/>
    <mergeCell ref="B20:C20"/>
  </mergeCells>
  <conditionalFormatting sqref="D7:H17">
    <cfRule type="expression" priority="2" dxfId="14" stopIfTrue="1">
      <formula>$D7&lt;SUM($E7:$H7)</formula>
    </cfRule>
  </conditionalFormatting>
  <conditionalFormatting sqref="D11:H13">
    <cfRule type="expression" priority="1" dxfId="13" stopIfTrue="1">
      <formula>D$11&lt;D$12+D$13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H17">
      <formula1>0</formula1>
    </dataValidation>
  </dataValidations>
  <printOptions horizontalCentered="1"/>
  <pageMargins left="0.3937007874015748" right="0.3937007874015748" top="0.7874015748031497" bottom="0.5905511811023622" header="0.31496062992125984" footer="0.31496062992125984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r</cp:lastModifiedBy>
  <cp:lastPrinted>2015-02-06T08:23:51Z</cp:lastPrinted>
  <dcterms:created xsi:type="dcterms:W3CDTF">2005-08-31T07:12:42Z</dcterms:created>
  <dcterms:modified xsi:type="dcterms:W3CDTF">2015-02-06T08:28:53Z</dcterms:modified>
  <cp:category/>
  <cp:version/>
  <cp:contentType/>
  <cp:contentStatus/>
</cp:coreProperties>
</file>