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база Женщины" sheetId="1" r:id="rId1"/>
    <sheet name="база Мужчины" sheetId="2" r:id="rId2"/>
    <sheet name="1 старт" sheetId="3" r:id="rId3"/>
    <sheet name="2 старт" sheetId="4" r:id="rId4"/>
    <sheet name="3 старт" sheetId="5" r:id="rId5"/>
    <sheet name="1 финиш" sheetId="6" r:id="rId6"/>
    <sheet name="2 финиш" sheetId="7" r:id="rId7"/>
    <sheet name="3 финиш" sheetId="8" r:id="rId8"/>
    <sheet name="Протокол Общий " sheetId="9" r:id="rId9"/>
  </sheets>
  <definedNames>
    <definedName name="_xlnm.Print_Area" localSheetId="2">'1 старт'!$A$1:$K$46</definedName>
    <definedName name="_xlnm.Print_Area" localSheetId="5">'1 финиш'!$A$1:$L$48</definedName>
    <definedName name="_xlnm.Print_Area" localSheetId="3">'2 старт'!$A$1:$H$57</definedName>
    <definedName name="_xlnm.Print_Area" localSheetId="6">'2 финиш'!$A$1:$L$60</definedName>
    <definedName name="_xlnm.Print_Area" localSheetId="4">'3 старт'!$A$1:$H$64</definedName>
    <definedName name="_xlnm.Print_Area" localSheetId="7">'3 финиш'!$A$1:$I$67</definedName>
    <definedName name="_xlnm.Print_Area" localSheetId="0">'база Женщины'!$A$1:$I$57</definedName>
    <definedName name="_xlnm.Print_Area" localSheetId="1">'база Мужчины'!$A$1:$I$180</definedName>
    <definedName name="_xlnm.Print_Area" localSheetId="8">'Протокол Общий '!$A$1:$I$95</definedName>
    <definedName name="_xlnm.Print_Titles" localSheetId="8">'Протокол Общий '!$5:$5</definedName>
    <definedName name="_xlnm._FilterDatabase" localSheetId="2">'1 старт'!$A$6:$K$42</definedName>
    <definedName name="_xlnm._FilterDatabase" localSheetId="5">'1 финиш'!$A$6:$L$44</definedName>
    <definedName name="_xlnm._FilterDatabase" localSheetId="3">'2 старт'!$A$6:$K$51</definedName>
    <definedName name="_xlnm._FilterDatabase" localSheetId="6">'2 финиш'!$A$6:$L$54</definedName>
    <definedName name="_xlnm._FilterDatabase" localSheetId="4">'3 старт'!$A$6:$M$38</definedName>
    <definedName name="_xlnm._FilterDatabase" localSheetId="7">'3 финиш'!$A$6:$N$40</definedName>
    <definedName name="_xlnm._FilterDatabase" localSheetId="0">'база Женщины'!$A$6:$K$53</definedName>
    <definedName name="_xlnm._FilterDatabase" localSheetId="1">'база Мужчины'!$A$6:$K$176</definedName>
    <definedName name="_xlnm.Print_Titles" localSheetId="8">'Протокол Общий '!$5:$5</definedName>
    <definedName name="_xlnm.Print_Area" localSheetId="2">'1 старт'!$A$1:$K$46</definedName>
    <definedName name="_xlnm.Print_Area" localSheetId="5">'1 финиш'!$A$1:$L$48</definedName>
    <definedName name="_xlnm.Print_Area" localSheetId="3">'2 старт'!$A$1:$H$57</definedName>
    <definedName name="_xlnm.Print_Area" localSheetId="6">'2 финиш'!$A$1:$L$60</definedName>
    <definedName name="_xlnm.Print_Area" localSheetId="4">'3 старт'!$A$1:$H$64</definedName>
    <definedName name="_xlnm.Print_Area" localSheetId="7">'3 финиш'!$A$1:$I$67</definedName>
    <definedName name="_xlnm.Print_Area" localSheetId="0">'база Женщины'!$A$1:$I$57</definedName>
    <definedName name="_xlnm.Print_Area" localSheetId="1">'база Мужчины'!$A$1:$I$180</definedName>
    <definedName name="_xlnm.Print_Area" localSheetId="8">'Протокол Общий '!$A$1:$I$95</definedName>
    <definedName name="_xlnm._FilterDatabase_1">'база Женщины'!$A$6:$K$53</definedName>
    <definedName name="_xlnm._FilterDatabase_1_1">'база Мужчины'!$A$6:$K$176</definedName>
    <definedName name="_xlnm._FilterDatabase_2">'1 старт'!$A$6:$K$42</definedName>
    <definedName name="_xlnm._FilterDatabase_3">'2 старт'!$A$6:$K$51</definedName>
    <definedName name="_xlnm._FilterDatabase_4">'3 старт'!$A$6:$M$38</definedName>
    <definedName name="_xlnm._FilterDatabase_5">'1 финиш'!$A$6:$L$44</definedName>
    <definedName name="_xlnm._FilterDatabase_6">'2 финиш'!$A$6:$L$54</definedName>
    <definedName name="_xlnm._FilterDatabase_7">'3 финиш'!$A$6:$N$40</definedName>
  </definedNames>
  <calcPr fullCalcOnLoad="1"/>
</workbook>
</file>

<file path=xl/sharedStrings.xml><?xml version="1.0" encoding="utf-8"?>
<sst xmlns="http://schemas.openxmlformats.org/spreadsheetml/2006/main" count="1588" uniqueCount="430">
  <si>
    <t xml:space="preserve">Открытое Первенство  г. Березники </t>
  </si>
  <si>
    <t>ПРОТОКОЛ РЕЗУЛЬТАТОВ</t>
  </si>
  <si>
    <t xml:space="preserve">№ п/п </t>
  </si>
  <si>
    <t>Место</t>
  </si>
  <si>
    <t xml:space="preserve">№ участника </t>
  </si>
  <si>
    <t>Фамилия, Имя</t>
  </si>
  <si>
    <t>Год рождения</t>
  </si>
  <si>
    <t>Город</t>
  </si>
  <si>
    <t>Организация</t>
  </si>
  <si>
    <t>Время гонки</t>
  </si>
  <si>
    <t xml:space="preserve">Средняя скорость </t>
  </si>
  <si>
    <t xml:space="preserve">Девочки 2004 г.р. и мл. (7,5 км х 1 кр.)  </t>
  </si>
  <si>
    <t>Антонюк Александра</t>
  </si>
  <si>
    <t>Пермь</t>
  </si>
  <si>
    <t>ДЮСТШ Н-Ю</t>
  </si>
  <si>
    <t>Хренникова Юлия</t>
  </si>
  <si>
    <t>Еловикова Дарья</t>
  </si>
  <si>
    <t>Березники</t>
  </si>
  <si>
    <t xml:space="preserve">Девочки 2002 - 2003 г.р.  (7,5 км х 1 кр.)  </t>
  </si>
  <si>
    <t>Ахматьянова Мария</t>
  </si>
  <si>
    <t>Громова Екатерина</t>
  </si>
  <si>
    <t>Олимп</t>
  </si>
  <si>
    <t>Субботина Ангелина</t>
  </si>
  <si>
    <t>Олимп  шк.17</t>
  </si>
  <si>
    <t xml:space="preserve">Девочки 2000 - 2001 г.р. (7,5 км х 2 кр.)  </t>
  </si>
  <si>
    <t>Бусыгина Елизавета</t>
  </si>
  <si>
    <t>Полина Анна</t>
  </si>
  <si>
    <t>Звёздный</t>
  </si>
  <si>
    <t>Саакян Ани</t>
  </si>
  <si>
    <t>Савина Валерия</t>
  </si>
  <si>
    <t>Трясцина Софья</t>
  </si>
  <si>
    <t>Уштанит Настя</t>
  </si>
  <si>
    <t xml:space="preserve">Чуксеева Екатерина </t>
  </si>
  <si>
    <t xml:space="preserve">ДЮСШ «Кристалл» </t>
  </si>
  <si>
    <t>Шварева Алина</t>
  </si>
  <si>
    <t>Кристалл</t>
  </si>
  <si>
    <t xml:space="preserve">Девушки  1998-1999 г.р. (7,5 км х 2 кр.)  </t>
  </si>
  <si>
    <t>Катаева Елизавета</t>
  </si>
  <si>
    <t xml:space="preserve">Мельникова Анастасия </t>
  </si>
  <si>
    <t>Миронова Юля</t>
  </si>
  <si>
    <t>Олимп  шк.24</t>
  </si>
  <si>
    <t>Патласова Мария</t>
  </si>
  <si>
    <t>Тяпугина Наталья</t>
  </si>
  <si>
    <t>Фёдорова Дарья</t>
  </si>
  <si>
    <t xml:space="preserve">Юниорки 1996-1997г.р.(7,5 км х 2 кр.)  </t>
  </si>
  <si>
    <t>Мокроусова Кристина</t>
  </si>
  <si>
    <t>Марквирер Владлена</t>
  </si>
  <si>
    <t xml:space="preserve">Женщины 1995г.р. и старше. (7,5 км х 2 кр.)  </t>
  </si>
  <si>
    <t>Василкова Любовь</t>
  </si>
  <si>
    <t>Кунгур</t>
  </si>
  <si>
    <t>Дегтярева Анастасия</t>
  </si>
  <si>
    <t>Лысьва</t>
  </si>
  <si>
    <t>Евшель Наталья</t>
  </si>
  <si>
    <t>Карелина Евгения</t>
  </si>
  <si>
    <t>Крюкова Татьяна</t>
  </si>
  <si>
    <t>Ляшенко Анастасия</t>
  </si>
  <si>
    <t>Попова Галина</t>
  </si>
  <si>
    <t>Попова Наталья</t>
  </si>
  <si>
    <t>Соликамск</t>
  </si>
  <si>
    <t>Прядеина Лилия</t>
  </si>
  <si>
    <t>Цаплина Елена</t>
  </si>
  <si>
    <t>Шершнёва Наталия</t>
  </si>
  <si>
    <t>ОАО ПНППК</t>
  </si>
  <si>
    <t>Власко Полина</t>
  </si>
  <si>
    <t>Воронцова Ксения</t>
  </si>
  <si>
    <t>Главный судья                                                 К.В. Колпаков</t>
  </si>
  <si>
    <t xml:space="preserve">Главный секретарь                                         Л.К. Колпакова                     </t>
  </si>
  <si>
    <t xml:space="preserve">Мальчики 2004 г.р. и мл.  (7,5 км х 1 кр.)   </t>
  </si>
  <si>
    <t>Банщиков Семён</t>
  </si>
  <si>
    <t>Веретенников Илья</t>
  </si>
  <si>
    <t>Гребенщиков Кирилл</t>
  </si>
  <si>
    <t>Захваткин Семён</t>
  </si>
  <si>
    <t>Кондратьев Данил</t>
  </si>
  <si>
    <t>Олимп  шк.15</t>
  </si>
  <si>
    <t>Кондратьев Денис</t>
  </si>
  <si>
    <t>Олимп.шк.16</t>
  </si>
  <si>
    <t>Кузненцов Назар</t>
  </si>
  <si>
    <t>Олимп шк.15</t>
  </si>
  <si>
    <t>Постников Егор</t>
  </si>
  <si>
    <t>Тунегов Федор</t>
  </si>
  <si>
    <t>Файзулин Данил</t>
  </si>
  <si>
    <t>Олимп шк.17</t>
  </si>
  <si>
    <t xml:space="preserve">Югов Сергей </t>
  </si>
  <si>
    <t xml:space="preserve">Мальчики 2002-2003 г.р.  (7,5 км х 1 кр.)   </t>
  </si>
  <si>
    <t>Бушмакин Арсений</t>
  </si>
  <si>
    <t>Волхонский Максим</t>
  </si>
  <si>
    <t>Звездный</t>
  </si>
  <si>
    <t>????</t>
  </si>
  <si>
    <t>Гатаулин Данил</t>
  </si>
  <si>
    <t>Олимп  шк.12</t>
  </si>
  <si>
    <t>Горбунов Антон</t>
  </si>
  <si>
    <t>Игошев Егор</t>
  </si>
  <si>
    <t>Казаринов Кирилл</t>
  </si>
  <si>
    <t>Кондратьев Никита</t>
  </si>
  <si>
    <t>Олимп шк.16</t>
  </si>
  <si>
    <t>Лодочников Илья</t>
  </si>
  <si>
    <t>Олимп  шк.30</t>
  </si>
  <si>
    <t>Никитин Максим</t>
  </si>
  <si>
    <t>Пермяков Ярослав</t>
  </si>
  <si>
    <t>Олимп  шк.16</t>
  </si>
  <si>
    <t>Петров Роман</t>
  </si>
  <si>
    <t>Сергеев Влад</t>
  </si>
  <si>
    <t>Олимп  шк.11</t>
  </si>
  <si>
    <t>Шаехов Андрей</t>
  </si>
  <si>
    <t>Язев Игорь</t>
  </si>
  <si>
    <t>Янковский Виталий</t>
  </si>
  <si>
    <t>Олимп шк.9</t>
  </si>
  <si>
    <t>Фокин Павел</t>
  </si>
  <si>
    <t>Садилов Матвей</t>
  </si>
  <si>
    <t>Тагаев Данил</t>
  </si>
  <si>
    <t xml:space="preserve">Мальчики  2000 - 2001г.р. (7,5 км х 2 кр.)                            </t>
  </si>
  <si>
    <t xml:space="preserve">Антипов Алексанлр </t>
  </si>
  <si>
    <t>Быков Владимир</t>
  </si>
  <si>
    <t>Олимп  шк.14</t>
  </si>
  <si>
    <t>Валивач Никита</t>
  </si>
  <si>
    <t>Гордеев Данил</t>
  </si>
  <si>
    <t>Олимп  шк.28</t>
  </si>
  <si>
    <t>Грищенко Николай</t>
  </si>
  <si>
    <t>Доценко Алмаз</t>
  </si>
  <si>
    <t xml:space="preserve">Дружинин Николай </t>
  </si>
  <si>
    <t>Жируев Дмитрий</t>
  </si>
  <si>
    <t>Зотов Дмитрий</t>
  </si>
  <si>
    <t>Олимп триатлон</t>
  </si>
  <si>
    <t>Капустин Макар</t>
  </si>
  <si>
    <t>Копылов Дмитрий</t>
  </si>
  <si>
    <t>Новиков Никита</t>
  </si>
  <si>
    <t>Отдельников Никита</t>
  </si>
  <si>
    <t>Сочнев Сергей</t>
  </si>
  <si>
    <t>Тебеньков Данила</t>
  </si>
  <si>
    <t xml:space="preserve">Тимошенко Никита </t>
  </si>
  <si>
    <t>Шишкин Евгений</t>
  </si>
  <si>
    <t xml:space="preserve">Мальчики 1998 - 1999 г.р. (7,5 км х 2 кр.)  </t>
  </si>
  <si>
    <t xml:space="preserve">Валишевский Иван </t>
  </si>
  <si>
    <t>Власов Дмитрий</t>
  </si>
  <si>
    <t>Олимп  шк.3</t>
  </si>
  <si>
    <t>Горожанинов Артем</t>
  </si>
  <si>
    <t>Олимп шк. 24</t>
  </si>
  <si>
    <t>Давыдов Иван</t>
  </si>
  <si>
    <t>Журавок Евгений</t>
  </si>
  <si>
    <t>Олимп шк. 28</t>
  </si>
  <si>
    <t>Иманаев Руслан</t>
  </si>
  <si>
    <t>Колмыков Максим</t>
  </si>
  <si>
    <t>Лесников Артём</t>
  </si>
  <si>
    <t>Ложкин Николай</t>
  </si>
  <si>
    <t>Луньков Михаил</t>
  </si>
  <si>
    <t>Олимп  шк.5</t>
  </si>
  <si>
    <t>Монин Валерий</t>
  </si>
  <si>
    <t xml:space="preserve">Олимп  </t>
  </si>
  <si>
    <t>Новиков Иван</t>
  </si>
  <si>
    <t>Пашихин Влад</t>
  </si>
  <si>
    <t>Сайранов Дамир</t>
  </si>
  <si>
    <t>Хлопов Александр</t>
  </si>
  <si>
    <t>Цаплин Александр</t>
  </si>
  <si>
    <t>Эфрос Костя</t>
  </si>
  <si>
    <t xml:space="preserve">Юниоры 1996-1997 г.р. (7,5 км х 2 кр.)  </t>
  </si>
  <si>
    <t>Бояршинов Артём</t>
  </si>
  <si>
    <t>Грищенко Антон</t>
  </si>
  <si>
    <t>Лапеньков Анатолий</t>
  </si>
  <si>
    <t>Олимп  шк.2</t>
  </si>
  <si>
    <t>Петенев Антон</t>
  </si>
  <si>
    <t>Олимп  ВШ</t>
  </si>
  <si>
    <t>Садырев Василий</t>
  </si>
  <si>
    <t>Олимп  шк.22</t>
  </si>
  <si>
    <t>Сусликов Иван</t>
  </si>
  <si>
    <t>Цаплин Сергей</t>
  </si>
  <si>
    <t>Шалаумов Павел</t>
  </si>
  <si>
    <t>Янковский Евгений</t>
  </si>
  <si>
    <t xml:space="preserve">Элита  мужчины(7,5 км х 2 кр.)  </t>
  </si>
  <si>
    <t>Алпатов Андрей</t>
  </si>
  <si>
    <t>Бакиев Ринат</t>
  </si>
  <si>
    <t xml:space="preserve"> «НИИПМ»</t>
  </si>
  <si>
    <t>Бако Александр</t>
  </si>
  <si>
    <t>CyclingPerm.ru</t>
  </si>
  <si>
    <t>Буторин Виктор</t>
  </si>
  <si>
    <t>Буторин Евгений</t>
  </si>
  <si>
    <t>Валухов Игорь</t>
  </si>
  <si>
    <t>ЭКЦ «Здорово»</t>
  </si>
  <si>
    <t>Вахрушев Игорь</t>
  </si>
  <si>
    <t>Гниляк Филипп</t>
  </si>
  <si>
    <t>Давыдов Эдуард</t>
  </si>
  <si>
    <t>Капустин Константин</t>
  </si>
  <si>
    <t>Ювента Спорт</t>
  </si>
  <si>
    <t>Лодочников Андрей</t>
  </si>
  <si>
    <t>Уралкалий</t>
  </si>
  <si>
    <t>Лунегов Денис</t>
  </si>
  <si>
    <t>Маккий Артём</t>
  </si>
  <si>
    <t>Максимов Олег</t>
  </si>
  <si>
    <t>Галургия</t>
  </si>
  <si>
    <t>Мезенцев Константин</t>
  </si>
  <si>
    <t>Миронов Андрей</t>
  </si>
  <si>
    <t>Митюхляев Сергей</t>
  </si>
  <si>
    <t>CyclinqPerm.ru</t>
  </si>
  <si>
    <t>Мишанин Андрей</t>
  </si>
  <si>
    <t>АВИСМА</t>
  </si>
  <si>
    <t>Мишанин Сергей</t>
  </si>
  <si>
    <t>Нохрин Алексей</t>
  </si>
  <si>
    <t>Овчинников Евгений</t>
  </si>
  <si>
    <t>Орлов Артём</t>
  </si>
  <si>
    <t>Петров Игорь</t>
  </si>
  <si>
    <t>Полазна</t>
  </si>
  <si>
    <t>Подставленников Сергей</t>
  </si>
  <si>
    <t>Савенко Александр</t>
  </si>
  <si>
    <t>Слушняк</t>
  </si>
  <si>
    <t>Сухачёв Константин</t>
  </si>
  <si>
    <t>Красноярск</t>
  </si>
  <si>
    <t>Тупицын Олег</t>
  </si>
  <si>
    <t>Кудымкар</t>
  </si>
  <si>
    <t>Уколов Дмитрий</t>
  </si>
  <si>
    <t>Уралкалий ремонт</t>
  </si>
  <si>
    <t>Ханжин Роман</t>
  </si>
  <si>
    <t>Худяков Сергей</t>
  </si>
  <si>
    <t>Цаплин Виталий</t>
  </si>
  <si>
    <t>Шалимов Владимир</t>
  </si>
  <si>
    <t>Широков Михаил</t>
  </si>
  <si>
    <t>Якимов Леонид</t>
  </si>
  <si>
    <t xml:space="preserve">Любители  мужчины(7,5 км х 2 кр.)  </t>
  </si>
  <si>
    <t>Басарыгин Александр</t>
  </si>
  <si>
    <t>Бондаренко Геннадий</t>
  </si>
  <si>
    <t>ООО «СВЕГА»</t>
  </si>
  <si>
    <t>Верещагин Андрей</t>
  </si>
  <si>
    <t>Власов Игорь</t>
  </si>
  <si>
    <t>Громов Илья</t>
  </si>
  <si>
    <t>Дегтярев Дмитрий</t>
  </si>
  <si>
    <t>Ерлышев Стас</t>
  </si>
  <si>
    <t>Зеленкин Стас</t>
  </si>
  <si>
    <t>Иванов Илья</t>
  </si>
  <si>
    <t>Исмаилов Рафаэль</t>
  </si>
  <si>
    <t>Касаткин Максим</t>
  </si>
  <si>
    <t>Кузнецов Антон</t>
  </si>
  <si>
    <t>ЭкстримСервис</t>
  </si>
  <si>
    <t>Курицин Сергей</t>
  </si>
  <si>
    <t>Кучев Сергей</t>
  </si>
  <si>
    <t>Брезники</t>
  </si>
  <si>
    <t>Лузин Денис</t>
  </si>
  <si>
    <t>Малыгин Стас</t>
  </si>
  <si>
    <t>Здорово</t>
  </si>
  <si>
    <t>Монин Павел</t>
  </si>
  <si>
    <t>БШСУ</t>
  </si>
  <si>
    <t>Пачин Валентин</t>
  </si>
  <si>
    <t>Перников Алексей</t>
  </si>
  <si>
    <t>Попов Дмитрий</t>
  </si>
  <si>
    <t>Романов Александр</t>
  </si>
  <si>
    <t>Сапожников Михзаил</t>
  </si>
  <si>
    <t>Сергеев Денис</t>
  </si>
  <si>
    <t>Субботин Александр</t>
  </si>
  <si>
    <t>Субботин Андрей</t>
  </si>
  <si>
    <t>Третьяков Максим</t>
  </si>
  <si>
    <t>Тунегов Сергей</t>
  </si>
  <si>
    <t>Шахавой Андрей</t>
  </si>
  <si>
    <r>
      <t>Ветераны 50 лет и ст.(</t>
    </r>
    <r>
      <rPr>
        <b/>
        <i/>
        <sz val="14"/>
        <color indexed="8"/>
        <rFont val="Times New Roman"/>
        <family val="1"/>
      </rPr>
      <t xml:space="preserve">с </t>
    </r>
    <r>
      <rPr>
        <b/>
        <i/>
        <sz val="14"/>
        <color indexed="10"/>
        <rFont val="Times New Roman"/>
        <family val="1"/>
      </rPr>
      <t>1964г</t>
    </r>
    <r>
      <rPr>
        <b/>
        <sz val="14"/>
        <color indexed="8"/>
        <rFont val="Times New Roman"/>
        <family val="1"/>
      </rPr>
      <t>) (7,5 км х 2 кр)Ветераны 50 лет и ст.(</t>
    </r>
    <r>
      <rPr>
        <b/>
        <i/>
        <sz val="14"/>
        <color indexed="8"/>
        <rFont val="Times New Roman"/>
        <family val="1"/>
      </rPr>
      <t xml:space="preserve">с </t>
    </r>
    <r>
      <rPr>
        <b/>
        <i/>
        <sz val="14"/>
        <color indexed="10"/>
        <rFont val="Times New Roman"/>
        <family val="1"/>
      </rPr>
      <t>1964г</t>
    </r>
    <r>
      <rPr>
        <b/>
        <sz val="14"/>
        <color indexed="8"/>
        <rFont val="Times New Roman"/>
        <family val="1"/>
      </rPr>
      <t>) (7,5 км х 2 кр)</t>
    </r>
  </si>
  <si>
    <t>Банщиков Игорь</t>
  </si>
  <si>
    <t>Гребёнкин Олег</t>
  </si>
  <si>
    <t>Зубарев Александр</t>
  </si>
  <si>
    <t>Иванов Валерий</t>
  </si>
  <si>
    <t>Колычев Александр</t>
  </si>
  <si>
    <t>Газпром</t>
  </si>
  <si>
    <t>Конищев Алексей</t>
  </si>
  <si>
    <t>Криктунов Андрей</t>
  </si>
  <si>
    <t>Куприенко Василий</t>
  </si>
  <si>
    <t>Леханов Александр</t>
  </si>
  <si>
    <t>Мануилов Пётр</t>
  </si>
  <si>
    <t xml:space="preserve">Сода </t>
  </si>
  <si>
    <t>Попов Валерий</t>
  </si>
  <si>
    <t>Рясин Сергей</t>
  </si>
  <si>
    <t>Симбирцев Дмитрий</t>
  </si>
  <si>
    <t>Сухорослов Михаил</t>
  </si>
  <si>
    <t>Шурмин Владимир</t>
  </si>
  <si>
    <t>Шурмин Сергей</t>
  </si>
  <si>
    <t>Азот</t>
  </si>
  <si>
    <t xml:space="preserve">Кубок г. Березники 
по МТБ. Кросс-кантри.
Открытие сезона г. Березники
по МТБ. Кросс-кантри.
</t>
  </si>
  <si>
    <t>III Этап. Шоссе.</t>
  </si>
  <si>
    <t>ПРОТОКОЛ СТАРТА</t>
  </si>
  <si>
    <t>район 305 км дороги Пермь-Соликамск</t>
  </si>
  <si>
    <t>Ветер 4 м/с    t= + 16 °C</t>
  </si>
  <si>
    <t>Время старта</t>
  </si>
  <si>
    <t>Примечание</t>
  </si>
  <si>
    <t>Чистое время</t>
  </si>
  <si>
    <t>Старт</t>
  </si>
  <si>
    <t>Грязное время</t>
  </si>
  <si>
    <t xml:space="preserve">Девочки 2004 гр. и мл.  (7,5 км х 1 кр.)  </t>
  </si>
  <si>
    <t xml:space="preserve">Мальчики 2004 г.р. и мл.   (7,5 км х 1 кр.) </t>
  </si>
  <si>
    <t xml:space="preserve">Мальчики 2002-2003 г.р.   (7,5 км х 1 кр.) </t>
  </si>
  <si>
    <t xml:space="preserve">Девочки 2000 - 2001 г.р.   15 км   </t>
  </si>
  <si>
    <t>Девушки  1998-1999 г.р.    15 км</t>
  </si>
  <si>
    <t xml:space="preserve">Мальчики  2000 - 2001г.р.   15 км                       </t>
  </si>
  <si>
    <t>б/н</t>
  </si>
  <si>
    <t xml:space="preserve">Мальчики 1998 - 1999 г.р.  15 км   </t>
  </si>
  <si>
    <t>Юниоры 1996-1997 г.р.    15 км</t>
  </si>
  <si>
    <t>Женщины 1995г.р. и старше.   15 км</t>
  </si>
  <si>
    <t>Любители  мужчины    15 км</t>
  </si>
  <si>
    <t>Шаховой Андрей</t>
  </si>
  <si>
    <r>
      <t>Ветераны 50 лет и ст.(</t>
    </r>
    <r>
      <rPr>
        <b/>
        <i/>
        <sz val="14"/>
        <rFont val="Times New Roman"/>
        <family val="1"/>
      </rPr>
      <t>с 1964г</t>
    </r>
    <r>
      <rPr>
        <b/>
        <sz val="14"/>
        <rFont val="Times New Roman"/>
        <family val="1"/>
      </rPr>
      <t>)    15 км</t>
    </r>
  </si>
  <si>
    <t>Элита  мужчины   15 км</t>
  </si>
  <si>
    <t>ПРОТОКОЛ ФИНИША</t>
  </si>
  <si>
    <t>Ветер 4 м/с    t= + 20 °C</t>
  </si>
  <si>
    <t>МЕСТО</t>
  </si>
  <si>
    <t>I</t>
  </si>
  <si>
    <t>II</t>
  </si>
  <si>
    <t>III</t>
  </si>
  <si>
    <r>
      <t>Ветераны 50 лет и ст.(</t>
    </r>
    <r>
      <rPr>
        <b/>
        <i/>
        <sz val="18"/>
        <rFont val="Times New Roman"/>
        <family val="1"/>
      </rPr>
      <t>с 1964г</t>
    </r>
    <r>
      <rPr>
        <b/>
        <sz val="18"/>
        <rFont val="Times New Roman"/>
        <family val="1"/>
      </rPr>
      <t>)    15 км</t>
    </r>
  </si>
  <si>
    <t xml:space="preserve">Открытый Чемпионат и Первенство г. Березники </t>
  </si>
  <si>
    <t>по велоспорту-маунтинбайку кросс-кантри марафон</t>
  </si>
  <si>
    <t>район л/б "Новожилово"</t>
  </si>
  <si>
    <t xml:space="preserve">   t= + 10 °C</t>
  </si>
  <si>
    <t xml:space="preserve">Девочки 2003 г.р. и младше (8 км х 1 кр.)  </t>
  </si>
  <si>
    <t>Юрко Ксения</t>
  </si>
  <si>
    <t xml:space="preserve">«КристаллТриатлон» </t>
  </si>
  <si>
    <t>34.06</t>
  </si>
  <si>
    <t>Пенягина Настя</t>
  </si>
  <si>
    <t>Летающий лыжник</t>
  </si>
  <si>
    <t>45.34</t>
  </si>
  <si>
    <t>Южанинова Даша</t>
  </si>
  <si>
    <t>45.44</t>
  </si>
  <si>
    <t xml:space="preserve">Мальчики  2003 г.р. и младше  (8 км х 1 кр.) </t>
  </si>
  <si>
    <t>28.32</t>
  </si>
  <si>
    <t>28.52</t>
  </si>
  <si>
    <t>Строев Данил</t>
  </si>
  <si>
    <t>29.46</t>
  </si>
  <si>
    <t>Югов Сергей</t>
  </si>
  <si>
    <t>31.11</t>
  </si>
  <si>
    <t>Лебедев Алексей</t>
  </si>
  <si>
    <t>31.28</t>
  </si>
  <si>
    <t>Кулаков Никита</t>
  </si>
  <si>
    <t>31.45</t>
  </si>
  <si>
    <t>Кузнецов Назар</t>
  </si>
  <si>
    <t>32.36</t>
  </si>
  <si>
    <t>Таскаев Эдуард</t>
  </si>
  <si>
    <t>36.38</t>
  </si>
  <si>
    <t xml:space="preserve">Девочки 2001 - 2002 г.р.   (8 км х 2 кр.)  </t>
  </si>
  <si>
    <t>Чуксеева Елизавета</t>
  </si>
  <si>
    <t>57.13</t>
  </si>
  <si>
    <t>Потапова Алёна</t>
  </si>
  <si>
    <t>1.48.10</t>
  </si>
  <si>
    <t>Велент Каролина</t>
  </si>
  <si>
    <t>1.48.45</t>
  </si>
  <si>
    <t xml:space="preserve">Девушки  1999-2000 г.р.   (8 км х 4 кр.)  </t>
  </si>
  <si>
    <t>1.33.46</t>
  </si>
  <si>
    <t>1.35.20</t>
  </si>
  <si>
    <t>Шварёва Алина</t>
  </si>
  <si>
    <t>1.55.25</t>
  </si>
  <si>
    <t>Мельникова Настя</t>
  </si>
  <si>
    <t>Сошла</t>
  </si>
  <si>
    <t xml:space="preserve">Мальчики  2001 - 2002 г.р.  (8 км х 2 кр.)                       </t>
  </si>
  <si>
    <t>47.55</t>
  </si>
  <si>
    <t>47.58</t>
  </si>
  <si>
    <t>Веремей Дима</t>
  </si>
  <si>
    <t>48.50</t>
  </si>
  <si>
    <t>51.40</t>
  </si>
  <si>
    <t>Черемных Алексей</t>
  </si>
  <si>
    <t>52.15</t>
  </si>
  <si>
    <t>52.55</t>
  </si>
  <si>
    <t>61.06</t>
  </si>
  <si>
    <t>Олимп  шк.9</t>
  </si>
  <si>
    <t>70.06</t>
  </si>
  <si>
    <t xml:space="preserve">Мальчики 1999 - 2000 г.р.  (8 км х 4 кр.)  </t>
  </si>
  <si>
    <t>1.18.40</t>
  </si>
  <si>
    <t>1.22.58</t>
  </si>
  <si>
    <t>1.24.50</t>
  </si>
  <si>
    <t>1.28.42</t>
  </si>
  <si>
    <t>Тимошенко Никита</t>
  </si>
  <si>
    <t>1.35.48</t>
  </si>
  <si>
    <t>1.38.52</t>
  </si>
  <si>
    <t>1.39.43</t>
  </si>
  <si>
    <t>Эфрос Константин</t>
  </si>
  <si>
    <t>1.41.45</t>
  </si>
  <si>
    <t>Валишевский Иван</t>
  </si>
  <si>
    <t>1.41.52</t>
  </si>
  <si>
    <t>Отдельнов Никита</t>
  </si>
  <si>
    <t>1.44.11</t>
  </si>
  <si>
    <t>1.44.37</t>
  </si>
  <si>
    <t>1.45.50</t>
  </si>
  <si>
    <t>Олимп  шк24</t>
  </si>
  <si>
    <t>1.23.00+1кр.</t>
  </si>
  <si>
    <t>Соляник Максим</t>
  </si>
  <si>
    <t>1.24.00+1кр.</t>
  </si>
  <si>
    <t>1.25.26+1кр.</t>
  </si>
  <si>
    <t>1.27.30+1кр.</t>
  </si>
  <si>
    <t>Девятков Андрей</t>
  </si>
  <si>
    <t>1.27.34+1кр.</t>
  </si>
  <si>
    <t>Рычков Андрей</t>
  </si>
  <si>
    <t>1.47.00+1кр.</t>
  </si>
  <si>
    <t xml:space="preserve">Юниоры    (8 км х 7 кр.)  </t>
  </si>
  <si>
    <t>2.21.39</t>
  </si>
  <si>
    <t>2.21.40</t>
  </si>
  <si>
    <t>2.36.41</t>
  </si>
  <si>
    <t>2.26.07+3кр.</t>
  </si>
  <si>
    <t>Беседин Роман</t>
  </si>
  <si>
    <t>Сошёл</t>
  </si>
  <si>
    <t xml:space="preserve">Женщины 1998г.р. и старше.   (8 км х 4 кр.)  </t>
  </si>
  <si>
    <t>1.33.45</t>
  </si>
  <si>
    <t>ПНППК</t>
  </si>
  <si>
    <t>1.38.22</t>
  </si>
  <si>
    <t>Миронова Юлия</t>
  </si>
  <si>
    <t>1.49.20</t>
  </si>
  <si>
    <t xml:space="preserve">  Мужчины  19-39 лет (8 км х 7 кр.)  </t>
  </si>
  <si>
    <r>
      <t xml:space="preserve"> </t>
    </r>
    <r>
      <rPr>
        <sz val="9"/>
        <color indexed="8"/>
        <rFont val="Times New Roman"/>
        <family val="1"/>
      </rPr>
      <t xml:space="preserve">«НИИПМ-Пермь"
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«НИИПМ-Пермь"
</t>
    </r>
  </si>
  <si>
    <t>2.21.38</t>
  </si>
  <si>
    <t>Чертков Дмитрий</t>
  </si>
  <si>
    <t>2.21.44</t>
  </si>
  <si>
    <t>2.26.40</t>
  </si>
  <si>
    <t>2.30.40</t>
  </si>
  <si>
    <t>Макий Артём</t>
  </si>
  <si>
    <t>2.31.37</t>
  </si>
  <si>
    <t>Агафонов Станислав</t>
  </si>
  <si>
    <t>2.32.30</t>
  </si>
  <si>
    <t>Кузнецов Михаил</t>
  </si>
  <si>
    <t>Велта-Спорт</t>
  </si>
  <si>
    <t>2.33.32</t>
  </si>
  <si>
    <t>Злые Слики</t>
  </si>
  <si>
    <t>2.36.31</t>
  </si>
  <si>
    <t>2.24.18+1кр.</t>
  </si>
  <si>
    <t>Белослудцев Дмитрий</t>
  </si>
  <si>
    <t>2.24.19+1кр.</t>
  </si>
  <si>
    <t>Павлов Егор</t>
  </si>
  <si>
    <t>2.26.43+1кр.</t>
  </si>
  <si>
    <t>Павлов Алексей</t>
  </si>
  <si>
    <t>2.41.10+1кр.</t>
  </si>
  <si>
    <t>2.06.00+2кр.</t>
  </si>
  <si>
    <t>Лепп Сергей</t>
  </si>
  <si>
    <t>2.15.00+2кр.</t>
  </si>
  <si>
    <t xml:space="preserve">Ветераны 50 лет и ст.(с 1965 г)    (8 км х 4 кр.)  </t>
  </si>
  <si>
    <t>1.44.29</t>
  </si>
  <si>
    <t>1.51.53</t>
  </si>
  <si>
    <t>Ершов Сергей</t>
  </si>
  <si>
    <t>1.58.32</t>
  </si>
  <si>
    <t xml:space="preserve"> Мужчины  40-49 км  (8 км х 7 кр.)  </t>
  </si>
  <si>
    <t>2.16.42</t>
  </si>
  <si>
    <t>2.21.37</t>
  </si>
  <si>
    <t>2.26.18</t>
  </si>
  <si>
    <t>2.37.05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</si>
</sst>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DD/MM/YYYY"/>
    <numFmt numFmtId="167" formatCode="[H]:MM:SS"/>
    <numFmt numFmtId="168" formatCode="MM:SS"/>
    <numFmt numFmtId="169" formatCode="H:MM"/>
    <numFmt numFmtId="170" formatCode="H:MM:SS"/>
    <numFmt numFmtId="171" formatCode="MM:SS.0"/>
    <numFmt numFmtId="172" formatCode="MM:SS.0;@"/>
    <numFmt numFmtId="173" formatCode="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9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8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3" fillId="0" borderId="0" xfId="20" applyFont="1">
      <alignment/>
      <protection/>
    </xf>
    <xf numFmtId="164" fontId="5" fillId="0" borderId="0" xfId="20" applyFont="1">
      <alignment/>
      <protection/>
    </xf>
    <xf numFmtId="164" fontId="4" fillId="0" borderId="0" xfId="20" applyFont="1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3" fillId="0" borderId="3" xfId="20" applyFont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/>
      <protection/>
    </xf>
    <xf numFmtId="164" fontId="3" fillId="0" borderId="4" xfId="20" applyFont="1" applyBorder="1" applyAlignment="1">
      <alignment horizontal="center" vertical="center"/>
      <protection/>
    </xf>
    <xf numFmtId="164" fontId="4" fillId="2" borderId="4" xfId="20" applyFont="1" applyFill="1" applyBorder="1" applyAlignment="1">
      <alignment horizontal="center" vertical="center" wrapText="1"/>
      <protection/>
    </xf>
    <xf numFmtId="164" fontId="3" fillId="0" borderId="5" xfId="20" applyFont="1" applyBorder="1" applyAlignment="1">
      <alignment horizontal="center" vertical="center" wrapText="1"/>
      <protection/>
    </xf>
    <xf numFmtId="164" fontId="3" fillId="0" borderId="4" xfId="20" applyFont="1" applyBorder="1" applyAlignment="1">
      <alignment horizontal="center"/>
      <protection/>
    </xf>
    <xf numFmtId="164" fontId="3" fillId="0" borderId="4" xfId="20" applyFont="1" applyBorder="1">
      <alignment/>
      <protection/>
    </xf>
    <xf numFmtId="164" fontId="4" fillId="3" borderId="4" xfId="20" applyFont="1" applyFill="1" applyBorder="1" applyAlignment="1">
      <alignment horizontal="center" vertical="center" wrapText="1"/>
      <protection/>
    </xf>
    <xf numFmtId="164" fontId="3" fillId="3" borderId="4" xfId="20" applyFont="1" applyFill="1" applyBorder="1" applyAlignment="1">
      <alignment horizontal="center" vertical="center" wrapText="1"/>
      <protection/>
    </xf>
    <xf numFmtId="164" fontId="3" fillId="3" borderId="4" xfId="20" applyFont="1" applyFill="1" applyBorder="1" applyAlignment="1">
      <alignment vertical="top" wrapText="1"/>
      <protection/>
    </xf>
    <xf numFmtId="164" fontId="3" fillId="0" borderId="4" xfId="20" applyFont="1" applyBorder="1" applyAlignment="1">
      <alignment vertical="center" wrapText="1"/>
      <protection/>
    </xf>
    <xf numFmtId="164" fontId="3" fillId="0" borderId="4" xfId="20" applyFont="1" applyBorder="1" applyAlignment="1">
      <alignment vertical="top" wrapText="1"/>
      <protection/>
    </xf>
    <xf numFmtId="164" fontId="4" fillId="0" borderId="4" xfId="20" applyFont="1" applyBorder="1" applyAlignment="1">
      <alignment horizontal="center" vertical="top" wrapText="1"/>
      <protection/>
    </xf>
    <xf numFmtId="164" fontId="3" fillId="0" borderId="3" xfId="20" applyFont="1" applyBorder="1">
      <alignment/>
      <protection/>
    </xf>
    <xf numFmtId="164" fontId="3" fillId="3" borderId="4" xfId="20" applyFont="1" applyFill="1" applyBorder="1" applyAlignment="1">
      <alignment horizontal="left" vertical="center" wrapText="1"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4" fillId="3" borderId="6" xfId="20" applyFont="1" applyFill="1" applyBorder="1" applyAlignment="1">
      <alignment horizontal="center" vertical="center" wrapText="1"/>
      <protection/>
    </xf>
    <xf numFmtId="164" fontId="3" fillId="3" borderId="7" xfId="20" applyFont="1" applyFill="1" applyBorder="1" applyAlignment="1">
      <alignment horizontal="center" vertical="center" wrapText="1"/>
      <protection/>
    </xf>
    <xf numFmtId="164" fontId="4" fillId="0" borderId="6" xfId="20" applyFont="1" applyBorder="1" applyAlignment="1">
      <alignment vertical="top" wrapText="1"/>
      <protection/>
    </xf>
    <xf numFmtId="164" fontId="4" fillId="0" borderId="7" xfId="20" applyFont="1" applyBorder="1" applyAlignment="1">
      <alignment vertical="top" wrapText="1"/>
      <protection/>
    </xf>
    <xf numFmtId="164" fontId="3" fillId="3" borderId="4" xfId="20" applyFont="1" applyFill="1" applyBorder="1" applyAlignment="1">
      <alignment vertical="center" wrapText="1"/>
      <protection/>
    </xf>
    <xf numFmtId="164" fontId="3" fillId="0" borderId="6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vertical="center" wrapText="1"/>
      <protection/>
    </xf>
    <xf numFmtId="164" fontId="3" fillId="0" borderId="4" xfId="20" applyFont="1" applyBorder="1" applyAlignment="1">
      <alignment horizontal="center" vertical="center" wrapText="1"/>
      <protection/>
    </xf>
    <xf numFmtId="164" fontId="4" fillId="0" borderId="7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3" borderId="4" xfId="20" applyFont="1" applyFill="1" applyBorder="1" applyAlignment="1">
      <alignment vertical="center" wrapText="1"/>
      <protection/>
    </xf>
    <xf numFmtId="164" fontId="3" fillId="0" borderId="7" xfId="20" applyFont="1" applyBorder="1" applyAlignment="1">
      <alignment horizontal="center" vertical="center" wrapText="1"/>
      <protection/>
    </xf>
    <xf numFmtId="164" fontId="6" fillId="0" borderId="4" xfId="20" applyFont="1" applyBorder="1" applyAlignment="1">
      <alignment vertical="center" wrapText="1"/>
      <protection/>
    </xf>
    <xf numFmtId="164" fontId="6" fillId="0" borderId="6" xfId="20" applyFont="1" applyBorder="1" applyAlignment="1">
      <alignment horizontal="center" vertical="center" wrapText="1"/>
      <protection/>
    </xf>
    <xf numFmtId="164" fontId="3" fillId="0" borderId="0" xfId="20" applyFont="1" applyAlignment="1">
      <alignment wrapText="1"/>
      <protection/>
    </xf>
    <xf numFmtId="164" fontId="3" fillId="0" borderId="0" xfId="20" applyFont="1" applyAlignment="1">
      <alignment horizontal="center" wrapText="1"/>
      <protection/>
    </xf>
    <xf numFmtId="164" fontId="7" fillId="0" borderId="0" xfId="20" applyFont="1" applyAlignment="1">
      <alignment horizontal="center"/>
      <protection/>
    </xf>
    <xf numFmtId="164" fontId="7" fillId="0" borderId="0" xfId="20" applyFont="1" applyBorder="1" applyAlignment="1">
      <alignment horizontal="center"/>
      <protection/>
    </xf>
    <xf numFmtId="164" fontId="7" fillId="0" borderId="0" xfId="20" applyFont="1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3" xfId="20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 vertical="center"/>
      <protection/>
    </xf>
    <xf numFmtId="164" fontId="7" fillId="2" borderId="4" xfId="20" applyFont="1" applyFill="1" applyBorder="1" applyAlignment="1">
      <alignment horizontal="center" vertical="center" wrapText="1"/>
      <protection/>
    </xf>
    <xf numFmtId="164" fontId="2" fillId="0" borderId="5" xfId="20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4" fontId="7" fillId="0" borderId="4" xfId="20" applyFont="1" applyBorder="1" applyAlignment="1">
      <alignment horizontal="center" vertical="top" wrapText="1"/>
      <protection/>
    </xf>
    <xf numFmtId="164" fontId="2" fillId="3" borderId="4" xfId="20" applyFont="1" applyFill="1" applyBorder="1" applyAlignment="1">
      <alignment horizontal="center" vertical="center" wrapText="1"/>
      <protection/>
    </xf>
    <xf numFmtId="164" fontId="2" fillId="0" borderId="3" xfId="20" applyFont="1" applyBorder="1">
      <alignment/>
      <protection/>
    </xf>
    <xf numFmtId="164" fontId="3" fillId="0" borderId="1" xfId="20" applyFont="1" applyBorder="1" applyAlignment="1">
      <alignment vertical="top" wrapText="1"/>
      <protection/>
    </xf>
    <xf numFmtId="164" fontId="6" fillId="0" borderId="6" xfId="20" applyFont="1" applyBorder="1" applyAlignment="1">
      <alignment vertical="top" wrapText="1"/>
      <protection/>
    </xf>
    <xf numFmtId="164" fontId="6" fillId="0" borderId="5" xfId="20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vertical="center" wrapText="1"/>
      <protection/>
    </xf>
    <xf numFmtId="164" fontId="6" fillId="0" borderId="2" xfId="20" applyFont="1" applyBorder="1" applyAlignment="1">
      <alignment vertical="top" wrapText="1"/>
      <protection/>
    </xf>
    <xf numFmtId="164" fontId="2" fillId="3" borderId="4" xfId="20" applyFont="1" applyFill="1" applyBorder="1" applyAlignment="1">
      <alignment vertical="center" wrapText="1"/>
      <protection/>
    </xf>
    <xf numFmtId="164" fontId="2" fillId="0" borderId="4" xfId="20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vertical="center" wrapText="1"/>
      <protection/>
    </xf>
    <xf numFmtId="164" fontId="2" fillId="0" borderId="6" xfId="20" applyFont="1" applyBorder="1" applyAlignment="1">
      <alignment vertical="top" wrapText="1"/>
      <protection/>
    </xf>
    <xf numFmtId="164" fontId="2" fillId="0" borderId="8" xfId="20" applyFont="1" applyBorder="1" applyAlignment="1">
      <alignment vertical="center" wrapText="1"/>
      <protection/>
    </xf>
    <xf numFmtId="164" fontId="4" fillId="0" borderId="6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vertical="top" wrapText="1"/>
      <protection/>
    </xf>
    <xf numFmtId="164" fontId="6" fillId="0" borderId="4" xfId="20" applyFont="1" applyBorder="1" applyAlignment="1">
      <alignment vertical="top" wrapText="1"/>
      <protection/>
    </xf>
    <xf numFmtId="164" fontId="6" fillId="3" borderId="4" xfId="20" applyFont="1" applyFill="1" applyBorder="1" applyAlignment="1">
      <alignment horizontal="left"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2" fillId="0" borderId="6" xfId="20" applyFont="1" applyBorder="1" applyAlignment="1">
      <alignment vertical="center" wrapText="1"/>
      <protection/>
    </xf>
    <xf numFmtId="164" fontId="8" fillId="2" borderId="4" xfId="20" applyFont="1" applyFill="1" applyBorder="1" applyAlignment="1">
      <alignment horizontal="center" vertical="center" wrapText="1"/>
      <protection/>
    </xf>
    <xf numFmtId="164" fontId="7" fillId="0" borderId="7" xfId="20" applyFont="1" applyBorder="1" applyAlignment="1">
      <alignment horizontal="center" vertical="center" wrapText="1"/>
      <protection/>
    </xf>
    <xf numFmtId="164" fontId="7" fillId="0" borderId="4" xfId="20" applyFont="1" applyBorder="1" applyAlignment="1">
      <alignment vertical="center" wrapText="1"/>
      <protection/>
    </xf>
    <xf numFmtId="164" fontId="2" fillId="0" borderId="4" xfId="20" applyFont="1" applyBorder="1" applyAlignment="1">
      <alignment vertical="top" wrapText="1"/>
      <protection/>
    </xf>
    <xf numFmtId="164" fontId="2" fillId="0" borderId="4" xfId="20" applyFont="1" applyBorder="1" applyAlignment="1">
      <alignment horizontal="justify" vertical="top" wrapText="1"/>
      <protection/>
    </xf>
    <xf numFmtId="164" fontId="9" fillId="0" borderId="4" xfId="20" applyFont="1" applyBorder="1" applyAlignment="1">
      <alignment vertical="center" wrapText="1"/>
      <protection/>
    </xf>
    <xf numFmtId="164" fontId="7" fillId="2" borderId="6" xfId="20" applyFont="1" applyFill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justify" vertical="center" wrapText="1"/>
      <protection/>
    </xf>
    <xf numFmtId="164" fontId="2" fillId="0" borderId="6" xfId="20" applyFont="1" applyBorder="1" applyAlignment="1">
      <alignment horizontal="center" vertical="center" wrapText="1"/>
      <protection/>
    </xf>
    <xf numFmtId="164" fontId="3" fillId="0" borderId="4" xfId="20" applyFont="1" applyBorder="1" applyAlignment="1">
      <alignment horizontal="center" vertical="top" wrapText="1"/>
      <protection/>
    </xf>
    <xf numFmtId="164" fontId="3" fillId="0" borderId="6" xfId="20" applyFont="1" applyBorder="1" applyAlignment="1">
      <alignment vertical="center" wrapText="1"/>
      <protection/>
    </xf>
    <xf numFmtId="164" fontId="3" fillId="0" borderId="6" xfId="20" applyFont="1" applyBorder="1" applyAlignment="1">
      <alignment vertical="top" wrapText="1"/>
      <protection/>
    </xf>
    <xf numFmtId="164" fontId="2" fillId="0" borderId="0" xfId="20" applyFont="1" applyAlignment="1">
      <alignment wrapText="1"/>
      <protection/>
    </xf>
    <xf numFmtId="164" fontId="2" fillId="0" borderId="0" xfId="20" applyFont="1" applyAlignment="1">
      <alignment horizontal="center" wrapText="1"/>
      <protection/>
    </xf>
    <xf numFmtId="164" fontId="12" fillId="0" borderId="0" xfId="20" applyFont="1" applyAlignment="1">
      <alignment horizontal="center"/>
      <protection/>
    </xf>
    <xf numFmtId="164" fontId="12" fillId="0" borderId="0" xfId="20" applyFont="1">
      <alignment/>
      <protection/>
    </xf>
    <xf numFmtId="164" fontId="13" fillId="0" borderId="0" xfId="20" applyFont="1" applyBorder="1" applyAlignment="1">
      <alignment horizontal="center" wrapText="1"/>
      <protection/>
    </xf>
    <xf numFmtId="164" fontId="13" fillId="0" borderId="0" xfId="20" applyFont="1" applyBorder="1" applyAlignment="1">
      <alignment horizontal="center"/>
      <protection/>
    </xf>
    <xf numFmtId="164" fontId="8" fillId="0" borderId="0" xfId="20" applyFont="1" applyAlignment="1">
      <alignment horizontal="center"/>
      <protection/>
    </xf>
    <xf numFmtId="166" fontId="13" fillId="0" borderId="0" xfId="20" applyNumberFormat="1" applyFont="1">
      <alignment/>
      <protection/>
    </xf>
    <xf numFmtId="164" fontId="8" fillId="0" borderId="0" xfId="20" applyFont="1" applyBorder="1" applyAlignment="1">
      <alignment horizontal="center"/>
      <protection/>
    </xf>
    <xf numFmtId="164" fontId="8" fillId="0" borderId="0" xfId="20" applyFont="1">
      <alignment/>
      <protection/>
    </xf>
    <xf numFmtId="164" fontId="12" fillId="0" borderId="9" xfId="20" applyFont="1" applyBorder="1" applyAlignment="1">
      <alignment/>
      <protection/>
    </xf>
    <xf numFmtId="164" fontId="12" fillId="0" borderId="9" xfId="20" applyFont="1" applyBorder="1" applyAlignment="1">
      <alignment horizontal="center"/>
      <protection/>
    </xf>
    <xf numFmtId="164" fontId="8" fillId="3" borderId="9" xfId="20" applyFont="1" applyFill="1" applyBorder="1" applyAlignment="1">
      <alignment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center" vertical="center" wrapText="1"/>
      <protection/>
    </xf>
    <xf numFmtId="164" fontId="6" fillId="0" borderId="3" xfId="20" applyFont="1" applyBorder="1" applyAlignment="1">
      <alignment horizontal="center" vertical="center" wrapText="1"/>
      <protection/>
    </xf>
    <xf numFmtId="164" fontId="14" fillId="0" borderId="1" xfId="20" applyFont="1" applyBorder="1" applyAlignment="1">
      <alignment horizontal="center" vertical="center" wrapText="1"/>
      <protection/>
    </xf>
    <xf numFmtId="164" fontId="12" fillId="0" borderId="0" xfId="20" applyFont="1" applyAlignment="1">
      <alignment horizontal="center" vertical="center"/>
      <protection/>
    </xf>
    <xf numFmtId="164" fontId="6" fillId="0" borderId="4" xfId="20" applyFont="1" applyBorder="1" applyAlignment="1">
      <alignment horizontal="center" vertical="center"/>
      <protection/>
    </xf>
    <xf numFmtId="164" fontId="13" fillId="4" borderId="4" xfId="20" applyFont="1" applyFill="1" applyBorder="1" applyAlignment="1">
      <alignment horizontal="center" vertical="center" wrapText="1"/>
      <protection/>
    </xf>
    <xf numFmtId="164" fontId="13" fillId="0" borderId="4" xfId="20" applyFont="1" applyBorder="1" applyAlignment="1">
      <alignment horizontal="center" vertical="top" wrapText="1"/>
      <protection/>
    </xf>
    <xf numFmtId="167" fontId="15" fillId="0" borderId="4" xfId="20" applyNumberFormat="1" applyFont="1" applyBorder="1" applyAlignment="1">
      <alignment horizontal="center" vertical="top" wrapText="1"/>
      <protection/>
    </xf>
    <xf numFmtId="164" fontId="16" fillId="3" borderId="4" xfId="20" applyFont="1" applyFill="1" applyBorder="1" applyAlignment="1">
      <alignment horizontal="center" vertical="center" wrapText="1"/>
      <protection/>
    </xf>
    <xf numFmtId="164" fontId="4" fillId="3" borderId="4" xfId="20" applyFont="1" applyFill="1" applyBorder="1" applyAlignment="1">
      <alignment horizontal="left" vertical="center" wrapText="1"/>
      <protection/>
    </xf>
    <xf numFmtId="164" fontId="13" fillId="3" borderId="4" xfId="20" applyFont="1" applyFill="1" applyBorder="1" applyAlignment="1">
      <alignment horizontal="left" vertical="center" wrapText="1"/>
      <protection/>
    </xf>
    <xf numFmtId="164" fontId="6" fillId="0" borderId="1" xfId="20" applyFont="1" applyBorder="1" applyAlignment="1">
      <alignment vertical="top" wrapText="1"/>
      <protection/>
    </xf>
    <xf numFmtId="164" fontId="12" fillId="0" borderId="5" xfId="20" applyFont="1" applyBorder="1" applyAlignment="1">
      <alignment horizontal="center" vertical="center" wrapText="1"/>
      <protection/>
    </xf>
    <xf numFmtId="164" fontId="12" fillId="0" borderId="1" xfId="20" applyFont="1" applyBorder="1" applyAlignment="1">
      <alignment horizontal="center" vertical="center" wrapText="1"/>
      <protection/>
    </xf>
    <xf numFmtId="164" fontId="12" fillId="0" borderId="4" xfId="20" applyFont="1" applyBorder="1" applyAlignment="1">
      <alignment horizontal="center"/>
      <protection/>
    </xf>
    <xf numFmtId="164" fontId="8" fillId="0" borderId="4" xfId="20" applyFont="1" applyBorder="1" applyAlignment="1">
      <alignment horizontal="center" vertical="top" wrapText="1"/>
      <protection/>
    </xf>
    <xf numFmtId="164" fontId="13" fillId="0" borderId="4" xfId="20" applyFont="1" applyBorder="1" applyAlignment="1">
      <alignment vertical="center" wrapText="1"/>
      <protection/>
    </xf>
    <xf numFmtId="167" fontId="14" fillId="0" borderId="4" xfId="20" applyNumberFormat="1" applyFont="1" applyBorder="1" applyAlignment="1">
      <alignment horizontal="center" vertical="top" wrapText="1"/>
      <protection/>
    </xf>
    <xf numFmtId="167" fontId="15" fillId="0" borderId="6" xfId="20" applyNumberFormat="1" applyFont="1" applyBorder="1" applyAlignment="1">
      <alignment horizontal="center" vertical="top" wrapText="1"/>
      <protection/>
    </xf>
    <xf numFmtId="164" fontId="12" fillId="0" borderId="4" xfId="20" applyFont="1" applyBorder="1" applyAlignment="1">
      <alignment horizontal="center" vertical="center"/>
      <protection/>
    </xf>
    <xf numFmtId="164" fontId="12" fillId="0" borderId="4" xfId="20" applyFont="1" applyBorder="1">
      <alignment/>
      <protection/>
    </xf>
    <xf numFmtId="164" fontId="12" fillId="0" borderId="8" xfId="20" applyFont="1" applyBorder="1" applyAlignment="1">
      <alignment vertical="center" wrapText="1"/>
      <protection/>
    </xf>
    <xf numFmtId="164" fontId="12" fillId="0" borderId="6" xfId="20" applyFont="1" applyBorder="1" applyAlignment="1">
      <alignment vertical="top" wrapText="1"/>
      <protection/>
    </xf>
    <xf numFmtId="164" fontId="12" fillId="0" borderId="0" xfId="20" applyFont="1" applyBorder="1" applyAlignment="1">
      <alignment horizontal="center"/>
      <protection/>
    </xf>
    <xf numFmtId="164" fontId="16" fillId="3" borderId="0" xfId="20" applyFont="1" applyFill="1" applyBorder="1" applyAlignment="1">
      <alignment horizontal="center" vertical="center" wrapText="1"/>
      <protection/>
    </xf>
    <xf numFmtId="167" fontId="15" fillId="0" borderId="0" xfId="20" applyNumberFormat="1" applyFont="1" applyBorder="1" applyAlignment="1">
      <alignment horizontal="center" vertical="top" wrapText="1"/>
      <protection/>
    </xf>
    <xf numFmtId="164" fontId="4" fillId="0" borderId="0" xfId="20" applyFont="1" applyBorder="1" applyAlignment="1">
      <alignment vertical="center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3" fillId="0" borderId="0" xfId="20" applyFont="1" applyBorder="1" applyAlignment="1">
      <alignment vertical="center" wrapText="1"/>
      <protection/>
    </xf>
    <xf numFmtId="164" fontId="8" fillId="0" borderId="0" xfId="20" applyFont="1" applyBorder="1" applyAlignment="1">
      <alignment horizontal="center" vertical="top" wrapText="1"/>
      <protection/>
    </xf>
    <xf numFmtId="164" fontId="12" fillId="0" borderId="0" xfId="20" applyFont="1" applyBorder="1" applyAlignment="1">
      <alignment horizontal="center" vertical="center"/>
      <protection/>
    </xf>
    <xf numFmtId="164" fontId="13" fillId="0" borderId="0" xfId="20" applyFont="1">
      <alignment/>
      <protection/>
    </xf>
    <xf numFmtId="164" fontId="6" fillId="0" borderId="0" xfId="20" applyFont="1">
      <alignment/>
      <protection/>
    </xf>
    <xf numFmtId="164" fontId="6" fillId="0" borderId="0" xfId="20" applyFont="1" applyAlignment="1">
      <alignment horizontal="center"/>
      <protection/>
    </xf>
    <xf numFmtId="164" fontId="13" fillId="0" borderId="7" xfId="20" applyFont="1" applyBorder="1" applyAlignment="1">
      <alignment horizontal="center" vertical="center" wrapText="1"/>
      <protection/>
    </xf>
    <xf numFmtId="164" fontId="13" fillId="0" borderId="4" xfId="20" applyFont="1" applyBorder="1" applyAlignment="1">
      <alignment horizontal="center" vertical="center" wrapText="1"/>
      <protection/>
    </xf>
    <xf numFmtId="164" fontId="16" fillId="0" borderId="4" xfId="20" applyFont="1" applyBorder="1" applyAlignment="1">
      <alignment horizontal="center" vertical="center" wrapText="1"/>
      <protection/>
    </xf>
    <xf numFmtId="164" fontId="13" fillId="3" borderId="4" xfId="20" applyFont="1" applyFill="1" applyBorder="1" applyAlignment="1">
      <alignment vertical="center" wrapText="1"/>
      <protection/>
    </xf>
    <xf numFmtId="164" fontId="6" fillId="0" borderId="7" xfId="20" applyFont="1" applyBorder="1" applyAlignment="1">
      <alignment horizontal="center" vertical="center" wrapText="1"/>
      <protection/>
    </xf>
    <xf numFmtId="164" fontId="8" fillId="0" borderId="7" xfId="20" applyFont="1" applyBorder="1" applyAlignment="1">
      <alignment horizontal="center" vertical="center" wrapText="1"/>
      <protection/>
    </xf>
    <xf numFmtId="164" fontId="12" fillId="0" borderId="4" xfId="20" applyFont="1" applyBorder="1" applyAlignment="1">
      <alignment vertical="center" wrapText="1"/>
      <protection/>
    </xf>
    <xf numFmtId="164" fontId="8" fillId="0" borderId="4" xfId="20" applyFont="1" applyBorder="1" applyAlignment="1">
      <alignment vertical="center" wrapText="1"/>
      <protection/>
    </xf>
    <xf numFmtId="164" fontId="16" fillId="0" borderId="1" xfId="20" applyFont="1" applyBorder="1" applyAlignment="1">
      <alignment horizontal="center" vertical="center" wrapText="1"/>
      <protection/>
    </xf>
    <xf numFmtId="164" fontId="8" fillId="0" borderId="1" xfId="20" applyFont="1" applyBorder="1" applyAlignment="1">
      <alignment horizontal="center" vertical="top" wrapText="1"/>
      <protection/>
    </xf>
    <xf numFmtId="164" fontId="6" fillId="0" borderId="0" xfId="20" applyFont="1" applyBorder="1" applyAlignment="1">
      <alignment horizontal="center" vertical="center" wrapText="1"/>
      <protection/>
    </xf>
    <xf numFmtId="164" fontId="12" fillId="0" borderId="1" xfId="20" applyFont="1" applyBorder="1" applyAlignment="1">
      <alignment horizontal="center" vertical="center"/>
      <protection/>
    </xf>
    <xf numFmtId="164" fontId="13" fillId="0" borderId="1" xfId="20" applyFont="1" applyBorder="1" applyAlignment="1">
      <alignment horizontal="center" vertical="center" wrapText="1"/>
      <protection/>
    </xf>
    <xf numFmtId="164" fontId="16" fillId="3" borderId="1" xfId="20" applyFont="1" applyFill="1" applyBorder="1" applyAlignment="1">
      <alignment horizontal="center" vertical="center" wrapText="1"/>
      <protection/>
    </xf>
    <xf numFmtId="164" fontId="13" fillId="0" borderId="1" xfId="20" applyFont="1" applyBorder="1" applyAlignment="1">
      <alignment horizontal="center" vertical="top" wrapText="1"/>
      <protection/>
    </xf>
    <xf numFmtId="167" fontId="15" fillId="0" borderId="1" xfId="20" applyNumberFormat="1" applyFont="1" applyBorder="1" applyAlignment="1">
      <alignment horizontal="center" vertical="top" wrapText="1"/>
      <protection/>
    </xf>
    <xf numFmtId="164" fontId="12" fillId="0" borderId="0" xfId="20" applyFont="1" applyBorder="1" applyAlignment="1">
      <alignment/>
      <protection/>
    </xf>
    <xf numFmtId="164" fontId="14" fillId="0" borderId="4" xfId="20" applyFont="1" applyBorder="1" applyAlignment="1">
      <alignment horizontal="center" vertical="top" wrapText="1"/>
      <protection/>
    </xf>
    <xf numFmtId="168" fontId="15" fillId="0" borderId="4" xfId="20" applyNumberFormat="1" applyFont="1" applyBorder="1" applyAlignment="1">
      <alignment horizontal="center" vertical="top" wrapText="1"/>
      <protection/>
    </xf>
    <xf numFmtId="164" fontId="12" fillId="0" borderId="1" xfId="20" applyFont="1" applyBorder="1" applyAlignment="1">
      <alignment horizontal="justify" vertical="center" wrapText="1"/>
      <protection/>
    </xf>
    <xf numFmtId="169" fontId="15" fillId="0" borderId="6" xfId="20" applyNumberFormat="1" applyFont="1" applyBorder="1" applyAlignment="1">
      <alignment horizontal="center" vertical="top" wrapText="1"/>
      <protection/>
    </xf>
    <xf numFmtId="164" fontId="13" fillId="3" borderId="4" xfId="20" applyFont="1" applyFill="1" applyBorder="1" applyAlignment="1">
      <alignment horizontal="center" vertical="center" wrapText="1"/>
      <protection/>
    </xf>
    <xf numFmtId="164" fontId="3" fillId="0" borderId="6" xfId="20" applyFont="1" applyBorder="1" applyAlignment="1">
      <alignment horizontal="center" vertical="top" wrapText="1"/>
      <protection/>
    </xf>
    <xf numFmtId="164" fontId="12" fillId="0" borderId="4" xfId="20" applyFont="1" applyBorder="1" applyAlignment="1">
      <alignment horizontal="center" vertical="top" wrapText="1"/>
      <protection/>
    </xf>
    <xf numFmtId="164" fontId="12" fillId="0" borderId="4" xfId="20" applyFont="1" applyBorder="1" applyAlignment="1">
      <alignment vertical="top" wrapText="1"/>
      <protection/>
    </xf>
    <xf numFmtId="164" fontId="12" fillId="0" borderId="4" xfId="20" applyFont="1" applyBorder="1" applyAlignment="1">
      <alignment horizontal="justify" vertical="top" wrapText="1"/>
      <protection/>
    </xf>
    <xf numFmtId="164" fontId="18" fillId="0" borderId="4" xfId="20" applyFont="1" applyBorder="1" applyAlignment="1">
      <alignment vertical="center" wrapText="1"/>
      <protection/>
    </xf>
    <xf numFmtId="170" fontId="13" fillId="0" borderId="4" xfId="20" applyNumberFormat="1" applyFont="1" applyBorder="1" applyAlignment="1">
      <alignment horizontal="center" vertical="center" wrapText="1"/>
      <protection/>
    </xf>
    <xf numFmtId="164" fontId="12" fillId="0" borderId="0" xfId="20" applyFont="1" applyAlignment="1">
      <alignment horizontal="center" wrapText="1"/>
      <protection/>
    </xf>
    <xf numFmtId="164" fontId="12" fillId="0" borderId="0" xfId="20" applyFont="1" applyAlignment="1">
      <alignment wrapText="1"/>
      <protection/>
    </xf>
    <xf numFmtId="164" fontId="14" fillId="0" borderId="0" xfId="20" applyFont="1" applyAlignment="1">
      <alignment horizontal="center"/>
      <protection/>
    </xf>
    <xf numFmtId="164" fontId="15" fillId="0" borderId="0" xfId="20" applyFont="1" applyAlignment="1">
      <alignment horizontal="center"/>
      <protection/>
    </xf>
    <xf numFmtId="164" fontId="14" fillId="0" borderId="0" xfId="20" applyFont="1">
      <alignment/>
      <protection/>
    </xf>
    <xf numFmtId="164" fontId="15" fillId="0" borderId="0" xfId="20" applyFont="1">
      <alignment/>
      <protection/>
    </xf>
    <xf numFmtId="164" fontId="15" fillId="0" borderId="0" xfId="20" applyFont="1" applyBorder="1" applyAlignment="1">
      <alignment horizontal="center" wrapText="1"/>
      <protection/>
    </xf>
    <xf numFmtId="164" fontId="15" fillId="0" borderId="0" xfId="20" applyFont="1" applyBorder="1" applyAlignment="1">
      <alignment horizontal="center"/>
      <protection/>
    </xf>
    <xf numFmtId="166" fontId="15" fillId="0" borderId="0" xfId="20" applyNumberFormat="1" applyFont="1">
      <alignment/>
      <protection/>
    </xf>
    <xf numFmtId="164" fontId="14" fillId="0" borderId="9" xfId="20" applyFont="1" applyBorder="1" applyAlignment="1">
      <alignment/>
      <protection/>
    </xf>
    <xf numFmtId="164" fontId="14" fillId="0" borderId="9" xfId="20" applyFont="1" applyBorder="1" applyAlignment="1">
      <alignment horizontal="center"/>
      <protection/>
    </xf>
    <xf numFmtId="164" fontId="14" fillId="0" borderId="1" xfId="20" applyFont="1" applyBorder="1" applyAlignment="1">
      <alignment horizontal="center" vertical="center"/>
      <protection/>
    </xf>
    <xf numFmtId="164" fontId="14" fillId="0" borderId="2" xfId="20" applyFont="1" applyBorder="1" applyAlignment="1">
      <alignment horizontal="center" vertical="center" wrapText="1"/>
      <protection/>
    </xf>
    <xf numFmtId="164" fontId="14" fillId="0" borderId="3" xfId="20" applyFont="1" applyBorder="1" applyAlignment="1">
      <alignment horizontal="center" vertical="center" wrapText="1"/>
      <protection/>
    </xf>
    <xf numFmtId="164" fontId="14" fillId="0" borderId="4" xfId="20" applyFont="1" applyBorder="1" applyAlignment="1">
      <alignment horizontal="center" vertical="center"/>
      <protection/>
    </xf>
    <xf numFmtId="164" fontId="15" fillId="4" borderId="4" xfId="20" applyFont="1" applyFill="1" applyBorder="1" applyAlignment="1">
      <alignment horizontal="center" vertical="center" wrapText="1"/>
      <protection/>
    </xf>
    <xf numFmtId="164" fontId="14" fillId="0" borderId="5" xfId="20" applyFont="1" applyBorder="1" applyAlignment="1">
      <alignment horizontal="center" vertical="center" wrapText="1"/>
      <protection/>
    </xf>
    <xf numFmtId="164" fontId="15" fillId="0" borderId="1" xfId="20" applyFont="1" applyBorder="1" applyAlignment="1">
      <alignment horizontal="center" vertical="center" wrapText="1"/>
      <protection/>
    </xf>
    <xf numFmtId="164" fontId="15" fillId="0" borderId="4" xfId="20" applyFont="1" applyBorder="1" applyAlignment="1">
      <alignment horizontal="center" vertical="top" wrapText="1"/>
      <protection/>
    </xf>
    <xf numFmtId="164" fontId="15" fillId="3" borderId="4" xfId="20" applyFont="1" applyFill="1" applyBorder="1" applyAlignment="1">
      <alignment horizontal="center" vertical="center" wrapText="1"/>
      <protection/>
    </xf>
    <xf numFmtId="164" fontId="19" fillId="3" borderId="4" xfId="20" applyFont="1" applyFill="1" applyBorder="1" applyAlignment="1">
      <alignment horizontal="left" vertical="center" wrapText="1"/>
      <protection/>
    </xf>
    <xf numFmtId="164" fontId="20" fillId="0" borderId="5" xfId="20" applyFont="1" applyBorder="1" applyAlignment="1">
      <alignment horizontal="center" vertical="center" wrapText="1"/>
      <protection/>
    </xf>
    <xf numFmtId="164" fontId="20" fillId="0" borderId="1" xfId="20" applyFont="1" applyBorder="1" applyAlignment="1">
      <alignment horizontal="left" vertical="center" wrapText="1"/>
      <protection/>
    </xf>
    <xf numFmtId="164" fontId="20" fillId="0" borderId="1" xfId="20" applyFont="1" applyBorder="1" applyAlignment="1">
      <alignment horizontal="center" vertical="center" wrapText="1"/>
      <protection/>
    </xf>
    <xf numFmtId="171" fontId="19" fillId="0" borderId="1" xfId="20" applyNumberFormat="1" applyFont="1" applyBorder="1" applyAlignment="1">
      <alignment horizontal="center" vertical="center" wrapText="1"/>
      <protection/>
    </xf>
    <xf numFmtId="171" fontId="15" fillId="0" borderId="4" xfId="20" applyNumberFormat="1" applyFont="1" applyBorder="1" applyAlignment="1">
      <alignment horizontal="center" vertical="top" wrapText="1"/>
      <protection/>
    </xf>
    <xf numFmtId="164" fontId="15" fillId="3" borderId="4" xfId="20" applyFont="1" applyFill="1" applyBorder="1" applyAlignment="1">
      <alignment horizontal="left" vertical="center" wrapText="1"/>
      <protection/>
    </xf>
    <xf numFmtId="164" fontId="14" fillId="0" borderId="1" xfId="20" applyFont="1" applyBorder="1" applyAlignment="1">
      <alignment vertical="center" wrapText="1"/>
      <protection/>
    </xf>
    <xf numFmtId="164" fontId="14" fillId="0" borderId="1" xfId="20" applyFont="1" applyBorder="1" applyAlignment="1">
      <alignment vertical="top" wrapText="1"/>
      <protection/>
    </xf>
    <xf numFmtId="164" fontId="15" fillId="0" borderId="1" xfId="20" applyFont="1" applyBorder="1" applyAlignment="1">
      <alignment horizontal="center" vertical="top" wrapText="1"/>
      <protection/>
    </xf>
    <xf numFmtId="164" fontId="20" fillId="0" borderId="6" xfId="20" applyFont="1" applyBorder="1" applyAlignment="1">
      <alignment horizontal="center" vertical="center" wrapText="1"/>
      <protection/>
    </xf>
    <xf numFmtId="164" fontId="20" fillId="0" borderId="4" xfId="20" applyFont="1" applyBorder="1" applyAlignment="1">
      <alignment vertical="center" wrapText="1"/>
      <protection/>
    </xf>
    <xf numFmtId="164" fontId="20" fillId="0" borderId="4" xfId="20" applyFont="1" applyBorder="1" applyAlignment="1">
      <alignment vertical="top" wrapText="1"/>
      <protection/>
    </xf>
    <xf numFmtId="171" fontId="19" fillId="0" borderId="4" xfId="20" applyNumberFormat="1" applyFont="1" applyBorder="1" applyAlignment="1">
      <alignment horizontal="center" vertical="top" wrapText="1"/>
      <protection/>
    </xf>
    <xf numFmtId="164" fontId="19" fillId="3" borderId="1" xfId="20" applyFont="1" applyFill="1" applyBorder="1" applyAlignment="1">
      <alignment horizontal="left" vertical="center" wrapText="1"/>
      <protection/>
    </xf>
    <xf numFmtId="164" fontId="20" fillId="0" borderId="1" xfId="20" applyFont="1" applyBorder="1" applyAlignment="1">
      <alignment vertical="center" wrapText="1"/>
      <protection/>
    </xf>
    <xf numFmtId="164" fontId="20" fillId="0" borderId="4" xfId="20" applyFont="1" applyBorder="1" applyAlignment="1">
      <alignment horizontal="center" vertical="center" wrapText="1"/>
      <protection/>
    </xf>
    <xf numFmtId="171" fontId="19" fillId="0" borderId="4" xfId="20" applyNumberFormat="1" applyFont="1" applyBorder="1" applyAlignment="1">
      <alignment horizontal="center" vertical="center" wrapText="1"/>
      <protection/>
    </xf>
    <xf numFmtId="164" fontId="14" fillId="0" borderId="4" xfId="20" applyFont="1" applyBorder="1">
      <alignment/>
      <protection/>
    </xf>
    <xf numFmtId="164" fontId="14" fillId="0" borderId="4" xfId="20" applyFont="1" applyBorder="1" applyAlignment="1">
      <alignment horizontal="center"/>
      <protection/>
    </xf>
    <xf numFmtId="164" fontId="15" fillId="0" borderId="4" xfId="20" applyFont="1" applyBorder="1" applyAlignment="1">
      <alignment vertical="center" wrapText="1"/>
      <protection/>
    </xf>
    <xf numFmtId="164" fontId="14" fillId="0" borderId="6" xfId="20" applyFont="1" applyBorder="1" applyAlignment="1">
      <alignment horizontal="center" vertical="center" wrapText="1"/>
      <protection/>
    </xf>
    <xf numFmtId="164" fontId="14" fillId="0" borderId="4" xfId="20" applyFont="1" applyBorder="1" applyAlignment="1">
      <alignment vertical="center" wrapText="1"/>
      <protection/>
    </xf>
    <xf numFmtId="164" fontId="19" fillId="0" borderId="4" xfId="20" applyFont="1" applyBorder="1" applyAlignment="1">
      <alignment vertical="center" wrapText="1"/>
      <protection/>
    </xf>
    <xf numFmtId="164" fontId="20" fillId="0" borderId="6" xfId="20" applyFont="1" applyBorder="1" applyAlignment="1">
      <alignment vertical="top" wrapText="1"/>
      <protection/>
    </xf>
    <xf numFmtId="171" fontId="19" fillId="0" borderId="6" xfId="20" applyNumberFormat="1" applyFont="1" applyBorder="1" applyAlignment="1">
      <alignment horizontal="center" vertical="top" wrapText="1"/>
      <protection/>
    </xf>
    <xf numFmtId="164" fontId="15" fillId="0" borderId="4" xfId="20" applyNumberFormat="1" applyFont="1" applyBorder="1" applyAlignment="1">
      <alignment horizontal="center" vertical="top" wrapText="1"/>
      <protection/>
    </xf>
    <xf numFmtId="164" fontId="14" fillId="0" borderId="4" xfId="20" applyFont="1" applyBorder="1" applyAlignment="1">
      <alignment vertical="top" wrapText="1"/>
      <protection/>
    </xf>
    <xf numFmtId="164" fontId="15" fillId="0" borderId="4" xfId="20" applyFont="1" applyBorder="1" applyAlignment="1">
      <alignment horizontal="center"/>
      <protection/>
    </xf>
    <xf numFmtId="164" fontId="14" fillId="0" borderId="6" xfId="20" applyFont="1" applyBorder="1" applyAlignment="1">
      <alignment vertical="top" wrapText="1"/>
      <protection/>
    </xf>
    <xf numFmtId="164" fontId="15" fillId="0" borderId="6" xfId="20" applyFont="1" applyBorder="1" applyAlignment="1">
      <alignment horizontal="center" vertical="top" wrapText="1"/>
      <protection/>
    </xf>
    <xf numFmtId="164" fontId="14" fillId="0" borderId="8" xfId="20" applyFont="1" applyBorder="1" applyAlignment="1">
      <alignment vertical="center" wrapText="1"/>
      <protection/>
    </xf>
    <xf numFmtId="164" fontId="20" fillId="0" borderId="1" xfId="20" applyFont="1" applyBorder="1" applyAlignment="1">
      <alignment vertical="top" wrapText="1"/>
      <protection/>
    </xf>
    <xf numFmtId="171" fontId="19" fillId="0" borderId="1" xfId="20" applyNumberFormat="1" applyFont="1" applyBorder="1" applyAlignment="1">
      <alignment horizontal="center" vertical="top" wrapText="1"/>
      <protection/>
    </xf>
    <xf numFmtId="164" fontId="14" fillId="0" borderId="4" xfId="20" applyFont="1" applyBorder="1" applyAlignment="1">
      <alignment horizontal="center" vertical="center" wrapText="1"/>
      <protection/>
    </xf>
    <xf numFmtId="164" fontId="14" fillId="0" borderId="0" xfId="20" applyFont="1" applyBorder="1" applyAlignment="1">
      <alignment horizontal="center"/>
      <protection/>
    </xf>
    <xf numFmtId="164" fontId="15" fillId="3" borderId="0" xfId="20" applyFont="1" applyFill="1" applyBorder="1" applyAlignment="1">
      <alignment horizontal="center" vertical="center" wrapText="1"/>
      <protection/>
    </xf>
    <xf numFmtId="164" fontId="19" fillId="0" borderId="0" xfId="20" applyFont="1" applyBorder="1" applyAlignment="1">
      <alignment vertical="center" wrapText="1"/>
      <protection/>
    </xf>
    <xf numFmtId="164" fontId="20" fillId="0" borderId="0" xfId="20" applyFont="1" applyBorder="1" applyAlignment="1">
      <alignment horizontal="center" vertical="center" wrapText="1"/>
      <protection/>
    </xf>
    <xf numFmtId="164" fontId="20" fillId="0" borderId="0" xfId="20" applyFont="1" applyBorder="1" applyAlignment="1">
      <alignment vertical="center" wrapText="1"/>
      <protection/>
    </xf>
    <xf numFmtId="164" fontId="19" fillId="0" borderId="0" xfId="20" applyFont="1" applyBorder="1" applyAlignment="1">
      <alignment horizontal="center" vertical="center" wrapText="1"/>
      <protection/>
    </xf>
    <xf numFmtId="164" fontId="15" fillId="0" borderId="0" xfId="20" applyFont="1" applyBorder="1" applyAlignment="1">
      <alignment horizontal="center" vertical="top" wrapText="1"/>
      <protection/>
    </xf>
    <xf numFmtId="164" fontId="14" fillId="0" borderId="0" xfId="20" applyFont="1" applyBorder="1" applyAlignment="1">
      <alignment horizontal="center" vertical="center"/>
      <protection/>
    </xf>
    <xf numFmtId="164" fontId="15" fillId="0" borderId="7" xfId="20" applyFont="1" applyBorder="1" applyAlignment="1">
      <alignment horizontal="center" vertical="center" wrapText="1"/>
      <protection/>
    </xf>
    <xf numFmtId="164" fontId="15" fillId="0" borderId="4" xfId="20" applyFont="1" applyBorder="1" applyAlignment="1">
      <alignment horizontal="center" vertical="center" wrapText="1"/>
      <protection/>
    </xf>
    <xf numFmtId="164" fontId="19" fillId="0" borderId="4" xfId="20" applyFont="1" applyBorder="1" applyAlignment="1">
      <alignment horizontal="center" vertical="top" wrapText="1"/>
      <protection/>
    </xf>
    <xf numFmtId="164" fontId="19" fillId="3" borderId="4" xfId="20" applyFont="1" applyFill="1" applyBorder="1" applyAlignment="1">
      <alignment vertical="center" wrapText="1"/>
      <protection/>
    </xf>
    <xf numFmtId="164" fontId="20" fillId="0" borderId="7" xfId="20" applyFont="1" applyBorder="1" applyAlignment="1">
      <alignment horizontal="center" vertical="center" wrapText="1"/>
      <protection/>
    </xf>
    <xf numFmtId="164" fontId="19" fillId="0" borderId="6" xfId="20" applyFont="1" applyBorder="1" applyAlignment="1">
      <alignment horizontal="center" vertical="top" wrapText="1"/>
      <protection/>
    </xf>
    <xf numFmtId="164" fontId="15" fillId="3" borderId="4" xfId="20" applyFont="1" applyFill="1" applyBorder="1" applyAlignment="1">
      <alignment vertical="center" wrapText="1"/>
      <protection/>
    </xf>
    <xf numFmtId="164" fontId="14" fillId="0" borderId="7" xfId="20" applyFont="1" applyBorder="1" applyAlignment="1">
      <alignment horizontal="center" vertical="center" wrapText="1"/>
      <protection/>
    </xf>
    <xf numFmtId="164" fontId="19" fillId="0" borderId="1" xfId="20" applyFont="1" applyBorder="1" applyAlignment="1">
      <alignment horizontal="center" vertical="center" wrapText="1"/>
      <protection/>
    </xf>
    <xf numFmtId="164" fontId="15" fillId="3" borderId="1" xfId="20" applyFont="1" applyFill="1" applyBorder="1" applyAlignment="1">
      <alignment horizontal="center" vertical="center" wrapText="1"/>
      <protection/>
    </xf>
    <xf numFmtId="164" fontId="19" fillId="0" borderId="1" xfId="20" applyFont="1" applyBorder="1" applyAlignment="1">
      <alignment horizontal="center" vertical="top" wrapText="1"/>
      <protection/>
    </xf>
    <xf numFmtId="164" fontId="14" fillId="0" borderId="1" xfId="20" applyFont="1" applyBorder="1" applyAlignment="1">
      <alignment horizontal="justify" vertical="center" wrapText="1"/>
      <protection/>
    </xf>
    <xf numFmtId="164" fontId="20" fillId="0" borderId="4" xfId="20" applyFont="1" applyBorder="1" applyAlignment="1">
      <alignment horizontal="center" vertical="top" wrapText="1"/>
      <protection/>
    </xf>
    <xf numFmtId="171" fontId="19" fillId="0" borderId="6" xfId="20" applyNumberFormat="1" applyFont="1" applyBorder="1" applyAlignment="1">
      <alignment horizontal="center" vertical="center" wrapText="1"/>
      <protection/>
    </xf>
    <xf numFmtId="164" fontId="20" fillId="0" borderId="6" xfId="20" applyFont="1" applyBorder="1" applyAlignment="1">
      <alignment horizontal="center" vertical="top" wrapText="1"/>
      <protection/>
    </xf>
    <xf numFmtId="164" fontId="20" fillId="0" borderId="6" xfId="20" applyFont="1" applyBorder="1" applyAlignment="1">
      <alignment vertical="center" wrapText="1"/>
      <protection/>
    </xf>
    <xf numFmtId="164" fontId="19" fillId="0" borderId="6" xfId="20" applyFont="1" applyBorder="1" applyAlignment="1">
      <alignment horizontal="center" vertical="center" wrapText="1"/>
      <protection/>
    </xf>
    <xf numFmtId="164" fontId="14" fillId="0" borderId="4" xfId="20" applyFont="1" applyBorder="1" applyAlignment="1">
      <alignment horizontal="justify" vertical="top" wrapText="1"/>
      <protection/>
    </xf>
    <xf numFmtId="170" fontId="15" fillId="0" borderId="4" xfId="20" applyNumberFormat="1" applyFont="1" applyBorder="1" applyAlignment="1">
      <alignment horizontal="center" vertical="center" wrapText="1"/>
      <protection/>
    </xf>
    <xf numFmtId="164" fontId="19" fillId="0" borderId="4" xfId="20" applyFont="1" applyBorder="1" applyAlignment="1">
      <alignment horizontal="center" vertical="center" wrapText="1"/>
      <protection/>
    </xf>
    <xf numFmtId="164" fontId="14" fillId="0" borderId="0" xfId="20" applyFont="1" applyAlignment="1">
      <alignment horizontal="center" wrapText="1"/>
      <protection/>
    </xf>
    <xf numFmtId="164" fontId="14" fillId="0" borderId="0" xfId="20" applyFont="1" applyAlignment="1">
      <alignment wrapText="1"/>
      <protection/>
    </xf>
    <xf numFmtId="164" fontId="9" fillId="0" borderId="0" xfId="20" applyFont="1" applyAlignment="1">
      <alignment horizontal="center" vertical="center"/>
      <protection/>
    </xf>
    <xf numFmtId="164" fontId="9" fillId="0" borderId="0" xfId="20" applyFont="1" applyAlignment="1">
      <alignment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6" fontId="7" fillId="0" borderId="0" xfId="20" applyNumberFormat="1" applyFont="1" applyAlignment="1">
      <alignment vertical="center"/>
      <protection/>
    </xf>
    <xf numFmtId="164" fontId="9" fillId="0" borderId="9" xfId="20" applyFont="1" applyBorder="1" applyAlignment="1">
      <alignment horizontal="center" vertical="center"/>
      <protection/>
    </xf>
    <xf numFmtId="164" fontId="9" fillId="0" borderId="4" xfId="20" applyFont="1" applyBorder="1" applyAlignment="1">
      <alignment horizontal="center" vertical="center"/>
      <protection/>
    </xf>
    <xf numFmtId="164" fontId="9" fillId="0" borderId="4" xfId="20" applyFont="1" applyBorder="1" applyAlignment="1">
      <alignment horizontal="center" vertical="center" wrapText="1"/>
      <protection/>
    </xf>
    <xf numFmtId="164" fontId="22" fillId="0" borderId="4" xfId="20" applyFont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/>
      <protection/>
    </xf>
    <xf numFmtId="164" fontId="23" fillId="2" borderId="4" xfId="20" applyFont="1" applyFill="1" applyBorder="1" applyAlignment="1">
      <alignment horizontal="center" vertical="center"/>
      <protection/>
    </xf>
    <xf numFmtId="164" fontId="9" fillId="2" borderId="4" xfId="20" applyFont="1" applyFill="1" applyBorder="1" applyAlignment="1">
      <alignment vertical="center"/>
      <protection/>
    </xf>
    <xf numFmtId="172" fontId="9" fillId="2" borderId="4" xfId="20" applyNumberFormat="1" applyFont="1" applyFill="1" applyBorder="1" applyAlignment="1">
      <alignment horizontal="center" vertical="center"/>
      <protection/>
    </xf>
    <xf numFmtId="173" fontId="18" fillId="2" borderId="4" xfId="20" applyNumberFormat="1" applyFont="1" applyFill="1" applyBorder="1" applyAlignment="1">
      <alignment horizontal="center" vertical="center"/>
      <protection/>
    </xf>
    <xf numFmtId="164" fontId="9" fillId="0" borderId="4" xfId="20" applyFont="1" applyBorder="1" applyAlignment="1">
      <alignment vertical="center"/>
      <protection/>
    </xf>
    <xf numFmtId="164" fontId="24" fillId="0" borderId="4" xfId="20" applyFont="1" applyBorder="1" applyAlignment="1">
      <alignment vertical="center" wrapText="1"/>
      <protection/>
    </xf>
    <xf numFmtId="172" fontId="9" fillId="0" borderId="4" xfId="20" applyNumberFormat="1" applyFont="1" applyBorder="1" applyAlignment="1">
      <alignment horizontal="center" vertical="center"/>
      <protection/>
    </xf>
    <xf numFmtId="164" fontId="9" fillId="0" borderId="6" xfId="20" applyFont="1" applyBorder="1" applyAlignment="1">
      <alignment horizontal="center" vertical="center"/>
      <protection/>
    </xf>
    <xf numFmtId="164" fontId="9" fillId="0" borderId="7" xfId="20" applyFont="1" applyBorder="1" applyAlignment="1">
      <alignment horizontal="center" vertical="center"/>
      <protection/>
    </xf>
    <xf numFmtId="164" fontId="9" fillId="0" borderId="7" xfId="20" applyFont="1" applyBorder="1" applyAlignment="1">
      <alignment vertical="center"/>
      <protection/>
    </xf>
    <xf numFmtId="164" fontId="9" fillId="0" borderId="8" xfId="20" applyFont="1" applyBorder="1" applyAlignment="1">
      <alignment horizontal="center" vertical="center"/>
      <protection/>
    </xf>
    <xf numFmtId="164" fontId="25" fillId="0" borderId="4" xfId="20" applyFont="1" applyBorder="1" applyAlignment="1">
      <alignment vertical="center"/>
      <protection/>
    </xf>
    <xf numFmtId="173" fontId="18" fillId="0" borderId="4" xfId="20" applyNumberFormat="1" applyFont="1" applyBorder="1" applyAlignment="1">
      <alignment horizontal="center" vertical="center"/>
      <protection/>
    </xf>
    <xf numFmtId="172" fontId="9" fillId="3" borderId="4" xfId="20" applyNumberFormat="1" applyFont="1" applyFill="1" applyBorder="1" applyAlignment="1">
      <alignment horizontal="center" vertical="center"/>
      <protection/>
    </xf>
    <xf numFmtId="166" fontId="9" fillId="0" borderId="0" xfId="20" applyNumberFormat="1" applyFont="1" applyAlignment="1">
      <alignment vertical="center"/>
      <protection/>
    </xf>
    <xf numFmtId="164" fontId="22" fillId="0" borderId="4" xfId="20" applyFont="1" applyBorder="1" applyAlignment="1">
      <alignment vertical="center" wrapText="1"/>
      <protection/>
    </xf>
    <xf numFmtId="164" fontId="9" fillId="2" borderId="0" xfId="20" applyFont="1" applyFill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9048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8858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8858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9525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8858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9525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8858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171450</xdr:rowOff>
    </xdr:from>
    <xdr:to>
      <xdr:col>1</xdr:col>
      <xdr:colOff>762000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71450"/>
          <a:ext cx="8001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19050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8858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19050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8858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66675</xdr:rowOff>
    </xdr:from>
    <xdr:to>
      <xdr:col>1</xdr:col>
      <xdr:colOff>923925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11334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8858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962025</xdr:colOff>
      <xdr:row>4</xdr:row>
      <xdr:rowOff>161925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11525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171450</xdr:rowOff>
    </xdr:from>
    <xdr:to>
      <xdr:col>1</xdr:col>
      <xdr:colOff>762000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71450"/>
          <a:ext cx="8001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8858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8858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1</xdr:col>
      <xdr:colOff>695325</xdr:colOff>
      <xdr:row>4</xdr:row>
      <xdr:rowOff>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66675</xdr:rowOff>
    </xdr:from>
    <xdr:to>
      <xdr:col>2</xdr:col>
      <xdr:colOff>28575</xdr:colOff>
      <xdr:row>5</xdr:row>
      <xdr:rowOff>47625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6675"/>
          <a:ext cx="12573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34">
      <selection activeCell="D42" sqref="D42"/>
    </sheetView>
  </sheetViews>
  <sheetFormatPr defaultColWidth="9.140625" defaultRowHeight="12.75"/>
  <cols>
    <col min="1" max="1" width="7.7109375" style="1" customWidth="1"/>
    <col min="2" max="3" width="9.140625" style="2" customWidth="1"/>
    <col min="4" max="4" width="33.7109375" style="2" customWidth="1"/>
    <col min="5" max="5" width="14.7109375" style="1" customWidth="1"/>
    <col min="6" max="6" width="16.8515625" style="2" customWidth="1"/>
    <col min="7" max="7" width="23.28125" style="1" customWidth="1"/>
    <col min="8" max="8" width="19.421875" style="1" customWidth="1"/>
    <col min="9" max="9" width="15.421875" style="2" customWidth="1"/>
    <col min="10" max="16384" width="9.140625" style="2" customWidth="1"/>
  </cols>
  <sheetData>
    <row r="1" spans="1:9" ht="12.75">
      <c r="A1" s="3"/>
      <c r="B1" s="4"/>
      <c r="C1" s="5" t="s">
        <v>0</v>
      </c>
      <c r="D1" s="5"/>
      <c r="E1" s="5"/>
      <c r="F1" s="5"/>
      <c r="G1" s="5"/>
      <c r="H1" s="5"/>
      <c r="I1" s="6"/>
    </row>
    <row r="2" spans="1:9" ht="12.75">
      <c r="A2" s="3"/>
      <c r="B2" s="4"/>
      <c r="C2" s="5"/>
      <c r="D2" s="5"/>
      <c r="E2" s="5"/>
      <c r="F2" s="5"/>
      <c r="G2" s="5"/>
      <c r="H2" s="5"/>
      <c r="I2" s="6"/>
    </row>
    <row r="3" spans="1:9" ht="12.75">
      <c r="A3" s="3"/>
      <c r="B3" s="4"/>
      <c r="C3" s="5" t="s">
        <v>1</v>
      </c>
      <c r="D3" s="5"/>
      <c r="E3" s="5"/>
      <c r="F3" s="5"/>
      <c r="G3" s="5"/>
      <c r="H3" s="5"/>
      <c r="I3" s="6"/>
    </row>
    <row r="4" spans="1:11" ht="12.75">
      <c r="A4" s="3"/>
      <c r="B4" s="4"/>
      <c r="C4" s="6"/>
      <c r="D4" s="4"/>
      <c r="E4" s="3"/>
      <c r="F4" s="6"/>
      <c r="G4" s="3"/>
      <c r="H4" s="3"/>
      <c r="I4" s="6"/>
      <c r="J4" s="7"/>
      <c r="K4" s="7"/>
    </row>
    <row r="5" spans="1:9" ht="12.75">
      <c r="A5" s="3"/>
      <c r="B5" s="8"/>
      <c r="C5" s="6"/>
      <c r="D5" s="6"/>
      <c r="E5" s="3"/>
      <c r="F5" s="6"/>
      <c r="G5" s="3"/>
      <c r="H5" s="3"/>
      <c r="I5" s="6"/>
    </row>
    <row r="6" spans="1:9" s="13" customFormat="1" ht="54" customHeight="1">
      <c r="A6" s="9" t="s">
        <v>2</v>
      </c>
      <c r="B6" s="10" t="s">
        <v>3</v>
      </c>
      <c r="C6" s="10" t="s">
        <v>4</v>
      </c>
      <c r="D6" s="11" t="s">
        <v>5</v>
      </c>
      <c r="E6" s="10" t="s">
        <v>6</v>
      </c>
      <c r="F6" s="12" t="s">
        <v>7</v>
      </c>
      <c r="G6" s="11" t="s">
        <v>8</v>
      </c>
      <c r="H6" s="10" t="s">
        <v>9</v>
      </c>
      <c r="I6" s="10" t="s">
        <v>10</v>
      </c>
    </row>
    <row r="7" spans="1:9" ht="20.25" customHeight="1">
      <c r="A7" s="14"/>
      <c r="B7" s="15" t="s">
        <v>11</v>
      </c>
      <c r="C7" s="15"/>
      <c r="D7" s="15"/>
      <c r="E7" s="16"/>
      <c r="F7" s="10"/>
      <c r="G7" s="10"/>
      <c r="H7" s="17"/>
      <c r="I7" s="18"/>
    </row>
    <row r="8" spans="1:9" ht="22.5" customHeight="1">
      <c r="A8" s="14">
        <v>1</v>
      </c>
      <c r="B8" s="19"/>
      <c r="C8" s="20"/>
      <c r="D8" s="21" t="s">
        <v>12</v>
      </c>
      <c r="E8" s="16">
        <v>2004</v>
      </c>
      <c r="F8" s="22" t="s">
        <v>13</v>
      </c>
      <c r="G8" s="23" t="s">
        <v>14</v>
      </c>
      <c r="H8" s="24"/>
      <c r="I8" s="25"/>
    </row>
    <row r="9" spans="1:9" ht="22.5" customHeight="1">
      <c r="A9" s="14">
        <v>2</v>
      </c>
      <c r="B9" s="19"/>
      <c r="C9" s="20"/>
      <c r="D9" s="26" t="s">
        <v>15</v>
      </c>
      <c r="E9" s="16">
        <v>2004</v>
      </c>
      <c r="F9" s="27" t="s">
        <v>13</v>
      </c>
      <c r="G9" s="10"/>
      <c r="H9" s="24"/>
      <c r="I9" s="18"/>
    </row>
    <row r="10" spans="1:9" ht="22.5" customHeight="1">
      <c r="A10" s="14"/>
      <c r="B10" s="28"/>
      <c r="C10" s="29"/>
      <c r="D10" s="26" t="s">
        <v>16</v>
      </c>
      <c r="E10" s="16">
        <v>2004</v>
      </c>
      <c r="F10" s="27" t="s">
        <v>17</v>
      </c>
      <c r="G10" s="10"/>
      <c r="H10" s="24"/>
      <c r="I10" s="25"/>
    </row>
    <row r="11" spans="1:9" ht="22.5" customHeight="1">
      <c r="A11" s="17"/>
      <c r="B11" s="30"/>
      <c r="C11" s="31"/>
      <c r="D11" s="24"/>
      <c r="E11" s="24"/>
      <c r="F11" s="24"/>
      <c r="G11" s="24"/>
      <c r="H11" s="24"/>
      <c r="I11" s="25"/>
    </row>
    <row r="12" spans="1:9" ht="22.5" customHeight="1">
      <c r="A12" s="14"/>
      <c r="B12" s="15" t="s">
        <v>18</v>
      </c>
      <c r="C12" s="15"/>
      <c r="D12" s="15"/>
      <c r="E12" s="16"/>
      <c r="F12" s="10"/>
      <c r="G12" s="10"/>
      <c r="H12" s="24"/>
      <c r="I12" s="25"/>
    </row>
    <row r="13" spans="1:9" ht="22.5" customHeight="1">
      <c r="A13" s="14">
        <v>3</v>
      </c>
      <c r="B13" s="19"/>
      <c r="C13" s="20"/>
      <c r="D13" s="26" t="s">
        <v>19</v>
      </c>
      <c r="E13" s="16">
        <v>2002</v>
      </c>
      <c r="F13" s="22" t="s">
        <v>13</v>
      </c>
      <c r="G13" s="23" t="s">
        <v>14</v>
      </c>
      <c r="H13" s="24"/>
      <c r="I13" s="25"/>
    </row>
    <row r="14" spans="1:9" ht="22.5" customHeight="1">
      <c r="A14" s="14">
        <v>4</v>
      </c>
      <c r="B14" s="19"/>
      <c r="C14" s="20"/>
      <c r="D14" s="32" t="s">
        <v>20</v>
      </c>
      <c r="E14" s="33">
        <v>2002</v>
      </c>
      <c r="F14" s="22" t="s">
        <v>17</v>
      </c>
      <c r="G14" s="22" t="s">
        <v>21</v>
      </c>
      <c r="H14" s="24"/>
      <c r="I14" s="25"/>
    </row>
    <row r="15" spans="1:9" ht="22.5" customHeight="1">
      <c r="A15" s="14">
        <v>5</v>
      </c>
      <c r="B15" s="19"/>
      <c r="C15" s="20"/>
      <c r="D15" s="26" t="s">
        <v>22</v>
      </c>
      <c r="E15" s="16">
        <v>2003</v>
      </c>
      <c r="F15" s="34" t="s">
        <v>17</v>
      </c>
      <c r="G15" s="22" t="s">
        <v>23</v>
      </c>
      <c r="H15" s="24"/>
      <c r="I15" s="25"/>
    </row>
    <row r="16" spans="1:9" ht="22.5" customHeight="1">
      <c r="A16" s="14"/>
      <c r="B16" s="19"/>
      <c r="C16" s="20"/>
      <c r="D16" s="26"/>
      <c r="E16" s="35"/>
      <c r="F16" s="22"/>
      <c r="G16" s="23"/>
      <c r="H16" s="24"/>
      <c r="I16" s="25"/>
    </row>
    <row r="17" spans="1:9" ht="22.5" customHeight="1">
      <c r="A17" s="14"/>
      <c r="B17" s="15" t="s">
        <v>24</v>
      </c>
      <c r="C17" s="15"/>
      <c r="D17" s="15"/>
      <c r="E17" s="36"/>
      <c r="F17" s="37"/>
      <c r="G17" s="37"/>
      <c r="H17" s="24"/>
      <c r="I17" s="25"/>
    </row>
    <row r="18" spans="1:9" ht="22.5" customHeight="1">
      <c r="A18" s="14">
        <v>6</v>
      </c>
      <c r="B18" s="35"/>
      <c r="C18" s="35"/>
      <c r="D18" s="22" t="s">
        <v>25</v>
      </c>
      <c r="E18" s="35">
        <v>2000</v>
      </c>
      <c r="F18" s="22" t="s">
        <v>13</v>
      </c>
      <c r="G18" s="23" t="s">
        <v>14</v>
      </c>
      <c r="H18" s="24"/>
      <c r="I18" s="25"/>
    </row>
    <row r="19" spans="1:9" ht="22.5" customHeight="1">
      <c r="A19" s="14">
        <v>7</v>
      </c>
      <c r="B19" s="35"/>
      <c r="C19" s="35"/>
      <c r="D19" s="22" t="s">
        <v>26</v>
      </c>
      <c r="E19" s="35">
        <v>2000</v>
      </c>
      <c r="F19" s="22" t="s">
        <v>27</v>
      </c>
      <c r="G19" s="22" t="s">
        <v>21</v>
      </c>
      <c r="H19" s="24"/>
      <c r="I19" s="25"/>
    </row>
    <row r="20" spans="1:9" ht="22.5" customHeight="1">
      <c r="A20" s="14">
        <v>8</v>
      </c>
      <c r="B20" s="35"/>
      <c r="C20" s="35"/>
      <c r="D20" s="22" t="s">
        <v>28</v>
      </c>
      <c r="E20" s="35">
        <v>2000</v>
      </c>
      <c r="F20" s="22" t="s">
        <v>13</v>
      </c>
      <c r="G20" s="23" t="s">
        <v>14</v>
      </c>
      <c r="H20" s="24"/>
      <c r="I20" s="25"/>
    </row>
    <row r="21" spans="1:9" ht="22.5" customHeight="1">
      <c r="A21" s="14">
        <v>9</v>
      </c>
      <c r="B21" s="35"/>
      <c r="C21" s="35"/>
      <c r="D21" s="22" t="s">
        <v>29</v>
      </c>
      <c r="E21" s="35">
        <v>2001</v>
      </c>
      <c r="F21" s="22" t="s">
        <v>13</v>
      </c>
      <c r="G21" s="23" t="s">
        <v>14</v>
      </c>
      <c r="H21" s="24"/>
      <c r="I21" s="25"/>
    </row>
    <row r="22" spans="1:9" ht="22.5" customHeight="1">
      <c r="A22" s="14">
        <v>10</v>
      </c>
      <c r="B22" s="18"/>
      <c r="C22" s="38"/>
      <c r="D22" s="22" t="s">
        <v>30</v>
      </c>
      <c r="E22" s="35">
        <v>2000</v>
      </c>
      <c r="F22" s="22" t="s">
        <v>13</v>
      </c>
      <c r="G22" s="23" t="s">
        <v>14</v>
      </c>
      <c r="H22" s="24"/>
      <c r="I22" s="25"/>
    </row>
    <row r="23" spans="1:9" ht="22.5" customHeight="1">
      <c r="A23" s="14">
        <v>11</v>
      </c>
      <c r="B23" s="18"/>
      <c r="C23" s="38"/>
      <c r="D23" s="22" t="s">
        <v>31</v>
      </c>
      <c r="E23" s="35">
        <v>2000</v>
      </c>
      <c r="F23" s="22" t="s">
        <v>17</v>
      </c>
      <c r="G23" s="22" t="s">
        <v>21</v>
      </c>
      <c r="H23" s="24"/>
      <c r="I23" s="25"/>
    </row>
    <row r="24" spans="1:9" ht="22.5" customHeight="1">
      <c r="A24" s="14">
        <v>12</v>
      </c>
      <c r="B24" s="18"/>
      <c r="C24" s="38"/>
      <c r="D24" s="22" t="s">
        <v>32</v>
      </c>
      <c r="E24" s="35">
        <v>2001</v>
      </c>
      <c r="F24" s="22" t="s">
        <v>17</v>
      </c>
      <c r="G24" s="22" t="s">
        <v>33</v>
      </c>
      <c r="H24" s="24"/>
      <c r="I24" s="25"/>
    </row>
    <row r="25" spans="1:9" ht="22.5" customHeight="1">
      <c r="A25" s="14">
        <v>13</v>
      </c>
      <c r="B25" s="18"/>
      <c r="C25" s="38"/>
      <c r="D25" s="22" t="s">
        <v>34</v>
      </c>
      <c r="E25" s="35">
        <v>2000</v>
      </c>
      <c r="F25" s="22" t="s">
        <v>17</v>
      </c>
      <c r="G25" s="22" t="s">
        <v>35</v>
      </c>
      <c r="H25" s="24"/>
      <c r="I25" s="25"/>
    </row>
    <row r="26" spans="1:9" ht="22.5" customHeight="1">
      <c r="A26" s="14"/>
      <c r="B26" s="18"/>
      <c r="C26" s="38"/>
      <c r="D26" s="22"/>
      <c r="E26" s="35"/>
      <c r="F26" s="22"/>
      <c r="G26" s="22"/>
      <c r="H26" s="24"/>
      <c r="I26" s="25"/>
    </row>
    <row r="27" spans="1:9" ht="22.5" customHeight="1">
      <c r="A27" s="14"/>
      <c r="B27" s="15" t="s">
        <v>36</v>
      </c>
      <c r="C27" s="15"/>
      <c r="D27" s="15"/>
      <c r="E27" s="36"/>
      <c r="F27" s="22"/>
      <c r="G27" s="37"/>
      <c r="H27" s="24"/>
      <c r="I27" s="25"/>
    </row>
    <row r="28" spans="1:9" ht="22.5" customHeight="1">
      <c r="A28" s="14">
        <v>14</v>
      </c>
      <c r="B28" s="39"/>
      <c r="C28" s="39"/>
      <c r="D28" s="22" t="s">
        <v>37</v>
      </c>
      <c r="E28" s="33">
        <v>1998</v>
      </c>
      <c r="F28" s="22" t="s">
        <v>17</v>
      </c>
      <c r="G28" s="22" t="s">
        <v>23</v>
      </c>
      <c r="H28" s="24"/>
      <c r="I28" s="25"/>
    </row>
    <row r="29" spans="1:9" ht="22.5" customHeight="1">
      <c r="A29" s="14">
        <v>15</v>
      </c>
      <c r="B29" s="39"/>
      <c r="C29" s="19"/>
      <c r="D29" s="32" t="s">
        <v>38</v>
      </c>
      <c r="E29" s="33">
        <v>1999</v>
      </c>
      <c r="F29" s="22" t="s">
        <v>17</v>
      </c>
      <c r="G29" s="22" t="s">
        <v>33</v>
      </c>
      <c r="H29" s="24"/>
      <c r="I29" s="25"/>
    </row>
    <row r="30" spans="1:9" ht="22.5" customHeight="1">
      <c r="A30" s="14">
        <v>16</v>
      </c>
      <c r="B30" s="39"/>
      <c r="C30" s="19"/>
      <c r="D30" s="22" t="s">
        <v>39</v>
      </c>
      <c r="E30" s="40">
        <v>1998</v>
      </c>
      <c r="F30" s="22" t="s">
        <v>17</v>
      </c>
      <c r="G30" s="22" t="s">
        <v>40</v>
      </c>
      <c r="H30" s="24"/>
      <c r="I30" s="25"/>
    </row>
    <row r="31" spans="1:9" ht="22.5" customHeight="1">
      <c r="A31" s="14">
        <v>17</v>
      </c>
      <c r="B31" s="39"/>
      <c r="C31" s="39"/>
      <c r="D31" s="32" t="s">
        <v>41</v>
      </c>
      <c r="E31" s="33">
        <v>1999</v>
      </c>
      <c r="F31" s="22" t="s">
        <v>13</v>
      </c>
      <c r="G31" s="23" t="s">
        <v>14</v>
      </c>
      <c r="H31" s="24"/>
      <c r="I31" s="25"/>
    </row>
    <row r="32" spans="1:9" ht="22.5" customHeight="1">
      <c r="A32" s="14">
        <v>18</v>
      </c>
      <c r="B32" s="39"/>
      <c r="C32" s="39"/>
      <c r="D32" s="22" t="s">
        <v>42</v>
      </c>
      <c r="E32" s="40">
        <v>1998</v>
      </c>
      <c r="F32" s="22" t="s">
        <v>27</v>
      </c>
      <c r="G32" s="22" t="s">
        <v>21</v>
      </c>
      <c r="H32" s="24"/>
      <c r="I32" s="25"/>
    </row>
    <row r="33" spans="1:9" ht="22.5" customHeight="1">
      <c r="A33" s="14">
        <v>19</v>
      </c>
      <c r="B33" s="39"/>
      <c r="C33" s="39"/>
      <c r="D33" s="22" t="s">
        <v>43</v>
      </c>
      <c r="E33" s="40">
        <v>1999</v>
      </c>
      <c r="F33" s="22" t="s">
        <v>13</v>
      </c>
      <c r="G33" s="23" t="s">
        <v>14</v>
      </c>
      <c r="H33" s="24"/>
      <c r="I33" s="25"/>
    </row>
    <row r="34" spans="1:9" ht="22.5" customHeight="1">
      <c r="A34" s="14"/>
      <c r="B34" s="38"/>
      <c r="C34" s="35"/>
      <c r="D34" s="22"/>
      <c r="E34" s="35"/>
      <c r="F34" s="22"/>
      <c r="G34" s="22"/>
      <c r="H34" s="24"/>
      <c r="I34" s="25"/>
    </row>
    <row r="35" spans="1:9" ht="22.5" customHeight="1">
      <c r="A35" s="14"/>
      <c r="B35" s="15" t="s">
        <v>44</v>
      </c>
      <c r="C35" s="15"/>
      <c r="D35" s="15"/>
      <c r="E35" s="40"/>
      <c r="F35" s="22"/>
      <c r="G35" s="22"/>
      <c r="H35" s="24"/>
      <c r="I35" s="25"/>
    </row>
    <row r="36" spans="1:9" ht="22.5" customHeight="1">
      <c r="A36" s="14">
        <v>20</v>
      </c>
      <c r="B36" s="6"/>
      <c r="C36" s="19"/>
      <c r="D36" s="22" t="s">
        <v>45</v>
      </c>
      <c r="E36" s="33">
        <v>1997</v>
      </c>
      <c r="F36" s="22" t="s">
        <v>27</v>
      </c>
      <c r="G36" s="23" t="s">
        <v>21</v>
      </c>
      <c r="H36" s="24"/>
      <c r="I36" s="25"/>
    </row>
    <row r="37" spans="1:9" ht="22.5" customHeight="1">
      <c r="A37" s="14">
        <v>21</v>
      </c>
      <c r="B37" s="39"/>
      <c r="C37" s="39"/>
      <c r="D37" s="22" t="s">
        <v>46</v>
      </c>
      <c r="E37" s="33">
        <v>1996</v>
      </c>
      <c r="F37" s="22" t="s">
        <v>27</v>
      </c>
      <c r="G37" s="22" t="s">
        <v>21</v>
      </c>
      <c r="H37" s="24"/>
      <c r="I37" s="25"/>
    </row>
    <row r="38" spans="1:9" ht="22.5" customHeight="1">
      <c r="A38" s="14"/>
      <c r="B38" s="19"/>
      <c r="C38" s="20"/>
      <c r="D38" s="26"/>
      <c r="E38" s="35"/>
      <c r="F38" s="22"/>
      <c r="G38" s="23"/>
      <c r="H38" s="24"/>
      <c r="I38" s="25"/>
    </row>
    <row r="39" spans="1:9" ht="22.5" customHeight="1">
      <c r="A39" s="14"/>
      <c r="B39" s="15" t="s">
        <v>47</v>
      </c>
      <c r="C39" s="15"/>
      <c r="D39" s="15"/>
      <c r="E39" s="36"/>
      <c r="F39" s="22"/>
      <c r="G39" s="37"/>
      <c r="H39" s="24"/>
      <c r="I39" s="25"/>
    </row>
    <row r="40" spans="1:9" ht="22.5" customHeight="1">
      <c r="A40" s="14">
        <v>22</v>
      </c>
      <c r="B40" s="38"/>
      <c r="C40" s="35"/>
      <c r="D40" s="22" t="s">
        <v>48</v>
      </c>
      <c r="E40" s="33">
        <v>1957</v>
      </c>
      <c r="F40" s="22" t="s">
        <v>49</v>
      </c>
      <c r="G40" s="22"/>
      <c r="H40" s="24"/>
      <c r="I40" s="25"/>
    </row>
    <row r="41" spans="1:9" ht="22.5" customHeight="1">
      <c r="A41" s="14">
        <v>23</v>
      </c>
      <c r="B41" s="38"/>
      <c r="C41" s="35"/>
      <c r="D41" s="22" t="s">
        <v>50</v>
      </c>
      <c r="E41" s="33">
        <v>1986</v>
      </c>
      <c r="F41" s="22" t="s">
        <v>51</v>
      </c>
      <c r="G41" s="23"/>
      <c r="H41" s="24"/>
      <c r="I41" s="25"/>
    </row>
    <row r="42" spans="1:9" ht="22.5" customHeight="1">
      <c r="A42" s="14">
        <v>24</v>
      </c>
      <c r="B42" s="38"/>
      <c r="C42" s="35"/>
      <c r="D42" s="22" t="s">
        <v>52</v>
      </c>
      <c r="E42" s="33">
        <v>1985</v>
      </c>
      <c r="F42" s="22" t="s">
        <v>17</v>
      </c>
      <c r="G42" s="34"/>
      <c r="H42" s="24"/>
      <c r="I42" s="25"/>
    </row>
    <row r="43" spans="1:9" ht="22.5" customHeight="1">
      <c r="A43" s="14">
        <v>25</v>
      </c>
      <c r="B43" s="18"/>
      <c r="C43" s="38"/>
      <c r="D43" s="22" t="s">
        <v>53</v>
      </c>
      <c r="E43" s="33">
        <v>1986</v>
      </c>
      <c r="F43" s="22" t="s">
        <v>17</v>
      </c>
      <c r="G43" s="23"/>
      <c r="H43" s="24"/>
      <c r="I43" s="25"/>
    </row>
    <row r="44" spans="1:9" ht="22.5" customHeight="1">
      <c r="A44" s="14">
        <v>26</v>
      </c>
      <c r="B44" s="18"/>
      <c r="C44" s="38"/>
      <c r="D44" s="22" t="s">
        <v>54</v>
      </c>
      <c r="E44" s="33">
        <v>1995</v>
      </c>
      <c r="F44" s="22" t="s">
        <v>13</v>
      </c>
      <c r="G44" s="23" t="s">
        <v>14</v>
      </c>
      <c r="H44" s="24"/>
      <c r="I44" s="25"/>
    </row>
    <row r="45" spans="1:9" ht="22.5" customHeight="1">
      <c r="A45" s="14">
        <v>27</v>
      </c>
      <c r="B45" s="18"/>
      <c r="C45" s="38"/>
      <c r="D45" s="41" t="s">
        <v>55</v>
      </c>
      <c r="E45" s="42">
        <v>1989</v>
      </c>
      <c r="F45" s="41" t="s">
        <v>17</v>
      </c>
      <c r="G45" s="23"/>
      <c r="H45" s="24"/>
      <c r="I45" s="25"/>
    </row>
    <row r="46" spans="1:9" ht="22.5" customHeight="1">
      <c r="A46" s="14">
        <v>28</v>
      </c>
      <c r="B46" s="18"/>
      <c r="C46" s="38"/>
      <c r="D46" s="22" t="s">
        <v>56</v>
      </c>
      <c r="E46" s="33">
        <v>1965</v>
      </c>
      <c r="F46" s="22" t="s">
        <v>49</v>
      </c>
      <c r="G46" s="22"/>
      <c r="H46" s="24"/>
      <c r="I46" s="25"/>
    </row>
    <row r="47" spans="1:9" ht="22.5" customHeight="1">
      <c r="A47" s="14">
        <v>29</v>
      </c>
      <c r="B47" s="18"/>
      <c r="C47" s="38"/>
      <c r="D47" s="22" t="s">
        <v>57</v>
      </c>
      <c r="E47" s="33">
        <v>1979</v>
      </c>
      <c r="F47" s="22" t="s">
        <v>58</v>
      </c>
      <c r="G47" s="23"/>
      <c r="H47" s="24"/>
      <c r="I47" s="25"/>
    </row>
    <row r="48" spans="1:9" ht="22.5" customHeight="1">
      <c r="A48" s="14">
        <v>30</v>
      </c>
      <c r="B48" s="18"/>
      <c r="C48" s="38"/>
      <c r="D48" s="22" t="s">
        <v>59</v>
      </c>
      <c r="E48" s="33">
        <v>1995</v>
      </c>
      <c r="F48" s="22" t="s">
        <v>13</v>
      </c>
      <c r="G48" s="23" t="s">
        <v>14</v>
      </c>
      <c r="H48" s="24"/>
      <c r="I48" s="25"/>
    </row>
    <row r="49" spans="1:9" ht="22.5" customHeight="1">
      <c r="A49" s="14">
        <v>31</v>
      </c>
      <c r="B49" s="18"/>
      <c r="C49" s="38"/>
      <c r="D49" s="22" t="s">
        <v>60</v>
      </c>
      <c r="E49" s="33">
        <v>1971</v>
      </c>
      <c r="F49" s="22" t="s">
        <v>13</v>
      </c>
      <c r="G49" s="22"/>
      <c r="H49" s="24"/>
      <c r="I49" s="25"/>
    </row>
    <row r="50" spans="1:9" ht="22.5" customHeight="1">
      <c r="A50" s="14">
        <v>32</v>
      </c>
      <c r="B50" s="18"/>
      <c r="C50" s="38"/>
      <c r="D50" s="22" t="s">
        <v>61</v>
      </c>
      <c r="E50" s="33">
        <v>1986</v>
      </c>
      <c r="F50" s="22" t="s">
        <v>13</v>
      </c>
      <c r="G50" s="23" t="s">
        <v>62</v>
      </c>
      <c r="H50" s="24"/>
      <c r="I50" s="18"/>
    </row>
    <row r="51" spans="1:9" ht="22.5" customHeight="1">
      <c r="A51" s="14"/>
      <c r="B51" s="18"/>
      <c r="C51" s="38"/>
      <c r="D51" s="22" t="s">
        <v>63</v>
      </c>
      <c r="E51" s="33">
        <v>1975</v>
      </c>
      <c r="F51" s="22" t="s">
        <v>17</v>
      </c>
      <c r="G51" s="23"/>
      <c r="H51" s="24"/>
      <c r="I51" s="18"/>
    </row>
    <row r="52" spans="1:9" ht="22.5" customHeight="1">
      <c r="A52" s="14"/>
      <c r="B52" s="18"/>
      <c r="C52" s="38"/>
      <c r="D52" s="22" t="s">
        <v>64</v>
      </c>
      <c r="E52" s="33">
        <v>1987</v>
      </c>
      <c r="F52" s="22" t="s">
        <v>13</v>
      </c>
      <c r="G52" s="23"/>
      <c r="H52" s="24"/>
      <c r="I52" s="18"/>
    </row>
    <row r="53" spans="1:9" ht="22.5" customHeight="1">
      <c r="A53" s="14"/>
      <c r="B53" s="18"/>
      <c r="C53" s="38"/>
      <c r="D53" s="22"/>
      <c r="E53" s="35"/>
      <c r="F53" s="22"/>
      <c r="G53" s="23"/>
      <c r="H53" s="24"/>
      <c r="I53" s="18"/>
    </row>
    <row r="54" spans="1:9" ht="11.25" customHeight="1">
      <c r="A54" s="3"/>
      <c r="B54" s="43"/>
      <c r="C54" s="43"/>
      <c r="D54" s="43"/>
      <c r="E54" s="44"/>
      <c r="F54" s="43"/>
      <c r="G54" s="44"/>
      <c r="H54" s="44"/>
      <c r="I54" s="6"/>
    </row>
    <row r="55" spans="1:9" ht="22.5" customHeight="1">
      <c r="A55" s="3"/>
      <c r="B55" s="8"/>
      <c r="C55" s="6"/>
      <c r="D55" s="8" t="s">
        <v>65</v>
      </c>
      <c r="E55" s="3"/>
      <c r="F55" s="6"/>
      <c r="G55" s="3"/>
      <c r="H55" s="3"/>
      <c r="I55" s="6"/>
    </row>
    <row r="56" spans="1:9" ht="12" customHeight="1">
      <c r="A56" s="3"/>
      <c r="B56" s="8"/>
      <c r="C56" s="6"/>
      <c r="D56" s="8"/>
      <c r="E56" s="3"/>
      <c r="F56" s="6"/>
      <c r="G56" s="3"/>
      <c r="H56" s="3"/>
      <c r="I56" s="6"/>
    </row>
    <row r="57" spans="1:9" ht="22.5" customHeight="1">
      <c r="A57" s="3"/>
      <c r="B57" s="8"/>
      <c r="C57" s="6"/>
      <c r="D57" s="8" t="s">
        <v>66</v>
      </c>
      <c r="E57" s="3"/>
      <c r="F57" s="6"/>
      <c r="G57" s="3"/>
      <c r="H57" s="3"/>
      <c r="I57" s="6"/>
    </row>
  </sheetData>
  <sheetProtection selectLockedCells="1" selectUnlockedCells="1"/>
  <mergeCells count="9">
    <mergeCell ref="C1:H1"/>
    <mergeCell ref="C2:H2"/>
    <mergeCell ref="C3:H3"/>
    <mergeCell ref="B7:D7"/>
    <mergeCell ref="B12:D12"/>
    <mergeCell ref="B17:D17"/>
    <mergeCell ref="B27:D27"/>
    <mergeCell ref="B35:D35"/>
    <mergeCell ref="B39:D39"/>
  </mergeCells>
  <printOptions/>
  <pageMargins left="0.7083333333333334" right="0.5118055555555555" top="0.5513888888888889" bottom="0.5513888888888889" header="0.5118055555555555" footer="0.5118055555555555"/>
  <pageSetup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0"/>
  <sheetViews>
    <sheetView workbookViewId="0" topLeftCell="A66">
      <selection activeCell="D109" sqref="D109"/>
    </sheetView>
  </sheetViews>
  <sheetFormatPr defaultColWidth="9.140625" defaultRowHeight="12.75"/>
  <cols>
    <col min="1" max="1" width="7.7109375" style="1" customWidth="1"/>
    <col min="2" max="3" width="9.140625" style="2" customWidth="1"/>
    <col min="4" max="4" width="37.421875" style="2" customWidth="1"/>
    <col min="5" max="5" width="14.7109375" style="1" customWidth="1"/>
    <col min="6" max="6" width="18.28125" style="2" customWidth="1"/>
    <col min="7" max="7" width="23.28125" style="1" customWidth="1"/>
    <col min="8" max="8" width="16.140625" style="1" customWidth="1"/>
    <col min="9" max="9" width="15.421875" style="2" customWidth="1"/>
    <col min="10" max="16384" width="9.140625" style="2" customWidth="1"/>
  </cols>
  <sheetData>
    <row r="1" spans="2:8" ht="12.75">
      <c r="B1" s="45"/>
      <c r="C1" s="46" t="s">
        <v>0</v>
      </c>
      <c r="D1" s="46"/>
      <c r="E1" s="46"/>
      <c r="F1" s="46"/>
      <c r="G1" s="46"/>
      <c r="H1" s="46"/>
    </row>
    <row r="2" spans="2:8" ht="12.75">
      <c r="B2" s="45"/>
      <c r="C2" s="46"/>
      <c r="D2" s="46"/>
      <c r="E2" s="46"/>
      <c r="F2" s="46"/>
      <c r="G2" s="46"/>
      <c r="H2" s="46"/>
    </row>
    <row r="3" spans="2:8" ht="12.75">
      <c r="B3" s="45"/>
      <c r="C3" s="46" t="s">
        <v>1</v>
      </c>
      <c r="D3" s="46"/>
      <c r="E3" s="46"/>
      <c r="F3" s="46"/>
      <c r="G3" s="46"/>
      <c r="H3" s="46"/>
    </row>
    <row r="4" spans="2:11" ht="12.75">
      <c r="B4" s="45"/>
      <c r="D4" s="45"/>
      <c r="J4" s="7"/>
      <c r="K4" s="7"/>
    </row>
    <row r="5" ht="12.75">
      <c r="B5" s="47"/>
    </row>
    <row r="6" spans="1:9" s="13" customFormat="1" ht="54" customHeight="1">
      <c r="A6" s="48" t="s">
        <v>2</v>
      </c>
      <c r="B6" s="49" t="s">
        <v>3</v>
      </c>
      <c r="C6" s="49" t="s">
        <v>4</v>
      </c>
      <c r="D6" s="50" t="s">
        <v>5</v>
      </c>
      <c r="E6" s="49" t="s">
        <v>6</v>
      </c>
      <c r="F6" s="51" t="s">
        <v>7</v>
      </c>
      <c r="G6" s="50" t="s">
        <v>8</v>
      </c>
      <c r="H6" s="49" t="s">
        <v>9</v>
      </c>
      <c r="I6" s="49" t="s">
        <v>10</v>
      </c>
    </row>
    <row r="7" spans="1:9" ht="18.75" customHeight="1">
      <c r="A7" s="52"/>
      <c r="B7" s="53" t="s">
        <v>67</v>
      </c>
      <c r="C7" s="53"/>
      <c r="D7" s="53"/>
      <c r="E7" s="54"/>
      <c r="F7" s="49"/>
      <c r="G7" s="49"/>
      <c r="H7" s="55"/>
      <c r="I7" s="56"/>
    </row>
    <row r="8" spans="1:9" ht="22.5" customHeight="1">
      <c r="A8" s="52">
        <v>1</v>
      </c>
      <c r="B8" s="19"/>
      <c r="C8" s="57"/>
      <c r="D8" s="22" t="s">
        <v>68</v>
      </c>
      <c r="E8" s="33">
        <v>2004</v>
      </c>
      <c r="F8" s="22" t="s">
        <v>13</v>
      </c>
      <c r="G8" s="23"/>
      <c r="H8" s="58"/>
      <c r="I8" s="56"/>
    </row>
    <row r="9" spans="1:9" ht="22.5" customHeight="1">
      <c r="A9" s="52">
        <v>2</v>
      </c>
      <c r="B9" s="19"/>
      <c r="C9" s="59"/>
      <c r="D9" s="22" t="s">
        <v>69</v>
      </c>
      <c r="E9" s="33">
        <v>2004</v>
      </c>
      <c r="F9" s="22" t="s">
        <v>13</v>
      </c>
      <c r="G9" s="22" t="s">
        <v>14</v>
      </c>
      <c r="H9" s="58"/>
      <c r="I9" s="60"/>
    </row>
    <row r="10" spans="1:9" ht="22.5" customHeight="1">
      <c r="A10" s="52">
        <v>3</v>
      </c>
      <c r="B10" s="19"/>
      <c r="C10" s="59"/>
      <c r="D10" s="22" t="s">
        <v>70</v>
      </c>
      <c r="E10" s="33">
        <v>2004</v>
      </c>
      <c r="F10" s="22" t="s">
        <v>27</v>
      </c>
      <c r="G10" s="61" t="s">
        <v>21</v>
      </c>
      <c r="H10" s="58"/>
      <c r="I10" s="60"/>
    </row>
    <row r="11" spans="1:9" ht="22.5" customHeight="1">
      <c r="A11" s="52">
        <v>4</v>
      </c>
      <c r="B11" s="56"/>
      <c r="C11" s="19"/>
      <c r="D11" s="22" t="s">
        <v>71</v>
      </c>
      <c r="E11" s="33">
        <v>2004</v>
      </c>
      <c r="F11" s="22" t="s">
        <v>49</v>
      </c>
      <c r="G11" s="23"/>
      <c r="H11" s="58"/>
      <c r="I11" s="60"/>
    </row>
    <row r="12" spans="1:9" ht="22.5" customHeight="1">
      <c r="A12" s="52">
        <v>5</v>
      </c>
      <c r="B12" s="56"/>
      <c r="C12" s="19"/>
      <c r="D12" s="22" t="s">
        <v>72</v>
      </c>
      <c r="E12" s="33">
        <v>2004</v>
      </c>
      <c r="F12" s="22" t="s">
        <v>17</v>
      </c>
      <c r="G12" s="22" t="s">
        <v>73</v>
      </c>
      <c r="H12" s="58"/>
      <c r="I12" s="60"/>
    </row>
    <row r="13" spans="1:9" ht="22.5" customHeight="1">
      <c r="A13" s="52">
        <v>6</v>
      </c>
      <c r="B13" s="56"/>
      <c r="C13" s="19"/>
      <c r="D13" s="22" t="s">
        <v>74</v>
      </c>
      <c r="E13" s="33">
        <v>2006</v>
      </c>
      <c r="F13" s="22" t="s">
        <v>17</v>
      </c>
      <c r="G13" s="22" t="s">
        <v>75</v>
      </c>
      <c r="H13" s="58"/>
      <c r="I13" s="60"/>
    </row>
    <row r="14" spans="1:9" ht="22.5" customHeight="1">
      <c r="A14" s="52">
        <v>7</v>
      </c>
      <c r="B14" s="56"/>
      <c r="C14" s="19"/>
      <c r="D14" s="22" t="s">
        <v>76</v>
      </c>
      <c r="E14" s="33">
        <v>2004</v>
      </c>
      <c r="F14" s="22" t="s">
        <v>17</v>
      </c>
      <c r="G14" s="23" t="s">
        <v>77</v>
      </c>
      <c r="H14" s="58"/>
      <c r="I14" s="60"/>
    </row>
    <row r="15" spans="1:9" ht="22.5" customHeight="1">
      <c r="A15" s="52">
        <v>8</v>
      </c>
      <c r="B15" s="56"/>
      <c r="C15" s="19"/>
      <c r="D15" s="41" t="s">
        <v>78</v>
      </c>
      <c r="E15" s="42">
        <v>2004</v>
      </c>
      <c r="F15" s="41" t="s">
        <v>13</v>
      </c>
      <c r="G15" s="23" t="s">
        <v>14</v>
      </c>
      <c r="H15" s="58"/>
      <c r="I15" s="60"/>
    </row>
    <row r="16" spans="1:9" ht="22.5" customHeight="1">
      <c r="A16" s="52">
        <v>9</v>
      </c>
      <c r="B16" s="56"/>
      <c r="C16" s="19"/>
      <c r="D16" s="41" t="s">
        <v>79</v>
      </c>
      <c r="E16" s="42">
        <v>2004</v>
      </c>
      <c r="F16" s="41" t="s">
        <v>58</v>
      </c>
      <c r="G16" s="62"/>
      <c r="H16" s="58"/>
      <c r="I16" s="60"/>
    </row>
    <row r="17" spans="1:9" ht="22.5" customHeight="1">
      <c r="A17" s="52"/>
      <c r="B17" s="56"/>
      <c r="C17" s="19"/>
      <c r="D17" s="41" t="s">
        <v>80</v>
      </c>
      <c r="E17" s="63">
        <v>2005</v>
      </c>
      <c r="F17" s="64" t="s">
        <v>17</v>
      </c>
      <c r="G17" s="65" t="s">
        <v>81</v>
      </c>
      <c r="H17" s="58"/>
      <c r="I17" s="60"/>
    </row>
    <row r="18" spans="1:9" ht="22.5" customHeight="1">
      <c r="A18" s="52"/>
      <c r="B18" s="56"/>
      <c r="C18" s="19"/>
      <c r="D18" s="22" t="s">
        <v>82</v>
      </c>
      <c r="E18" s="16">
        <v>2004</v>
      </c>
      <c r="F18" s="34" t="s">
        <v>27</v>
      </c>
      <c r="G18" s="23" t="s">
        <v>21</v>
      </c>
      <c r="H18" s="58"/>
      <c r="I18" s="60"/>
    </row>
    <row r="19" spans="1:9" ht="22.5" customHeight="1">
      <c r="A19" s="52"/>
      <c r="B19" s="56"/>
      <c r="C19" s="19"/>
      <c r="D19" s="66"/>
      <c r="E19" s="67"/>
      <c r="F19" s="68"/>
      <c r="G19" s="69"/>
      <c r="H19" s="58"/>
      <c r="I19" s="60"/>
    </row>
    <row r="20" spans="1:9" ht="22.5" customHeight="1">
      <c r="A20" s="52"/>
      <c r="B20" s="53" t="s">
        <v>83</v>
      </c>
      <c r="C20" s="53"/>
      <c r="D20" s="53"/>
      <c r="E20" s="54"/>
      <c r="F20" s="70"/>
      <c r="G20" s="69"/>
      <c r="H20" s="58"/>
      <c r="I20" s="60"/>
    </row>
    <row r="21" spans="1:9" ht="22.5" customHeight="1">
      <c r="A21" s="52">
        <v>10</v>
      </c>
      <c r="B21" s="19"/>
      <c r="C21" s="59"/>
      <c r="D21" s="22" t="s">
        <v>84</v>
      </c>
      <c r="E21" s="33">
        <v>2003</v>
      </c>
      <c r="F21" s="22" t="s">
        <v>17</v>
      </c>
      <c r="G21" s="22"/>
      <c r="H21" s="58"/>
      <c r="I21" s="60"/>
    </row>
    <row r="22" spans="1:9" ht="22.5" customHeight="1">
      <c r="A22" s="52">
        <v>11</v>
      </c>
      <c r="B22" s="19"/>
      <c r="C22" s="59"/>
      <c r="D22" s="37" t="s">
        <v>85</v>
      </c>
      <c r="E22" s="71">
        <v>2002</v>
      </c>
      <c r="F22" s="37" t="s">
        <v>86</v>
      </c>
      <c r="G22" s="72" t="s">
        <v>21</v>
      </c>
      <c r="H22" s="58" t="s">
        <v>87</v>
      </c>
      <c r="I22" s="60" t="s">
        <v>17</v>
      </c>
    </row>
    <row r="23" spans="1:9" ht="22.5" customHeight="1">
      <c r="A23" s="52">
        <v>12</v>
      </c>
      <c r="B23" s="19"/>
      <c r="C23" s="59"/>
      <c r="D23" s="22" t="s">
        <v>88</v>
      </c>
      <c r="E23" s="33">
        <v>2002</v>
      </c>
      <c r="F23" s="22" t="s">
        <v>17</v>
      </c>
      <c r="G23" s="61" t="s">
        <v>89</v>
      </c>
      <c r="H23" s="58"/>
      <c r="I23" s="60"/>
    </row>
    <row r="24" spans="1:9" ht="22.5" customHeight="1">
      <c r="A24" s="52">
        <v>13</v>
      </c>
      <c r="B24" s="56"/>
      <c r="C24" s="19"/>
      <c r="D24" s="22" t="s">
        <v>90</v>
      </c>
      <c r="E24" s="33">
        <v>2003</v>
      </c>
      <c r="F24" s="22" t="s">
        <v>49</v>
      </c>
      <c r="G24" s="22"/>
      <c r="H24" s="58"/>
      <c r="I24" s="60"/>
    </row>
    <row r="25" spans="1:9" ht="22.5" customHeight="1">
      <c r="A25" s="52">
        <v>14</v>
      </c>
      <c r="B25" s="56"/>
      <c r="C25" s="19"/>
      <c r="D25" s="22" t="s">
        <v>91</v>
      </c>
      <c r="E25" s="33">
        <v>2002</v>
      </c>
      <c r="F25" s="22" t="s">
        <v>49</v>
      </c>
      <c r="G25" s="23"/>
      <c r="H25" s="58"/>
      <c r="I25" s="60"/>
    </row>
    <row r="26" spans="1:9" ht="22.5" customHeight="1">
      <c r="A26" s="52">
        <v>15</v>
      </c>
      <c r="B26" s="56"/>
      <c r="C26" s="19"/>
      <c r="D26" s="22" t="s">
        <v>92</v>
      </c>
      <c r="E26" s="33">
        <v>2002</v>
      </c>
      <c r="F26" s="22" t="s">
        <v>49</v>
      </c>
      <c r="G26" s="23"/>
      <c r="H26" s="58"/>
      <c r="I26" s="60"/>
    </row>
    <row r="27" spans="1:9" ht="22.5" customHeight="1">
      <c r="A27" s="52">
        <v>16</v>
      </c>
      <c r="B27" s="56"/>
      <c r="C27" s="19"/>
      <c r="D27" s="22" t="s">
        <v>93</v>
      </c>
      <c r="E27" s="33">
        <v>2003</v>
      </c>
      <c r="F27" s="22" t="s">
        <v>17</v>
      </c>
      <c r="G27" s="61" t="s">
        <v>94</v>
      </c>
      <c r="H27" s="58"/>
      <c r="I27" s="60"/>
    </row>
    <row r="28" spans="1:9" ht="22.5" customHeight="1">
      <c r="A28" s="52">
        <v>17</v>
      </c>
      <c r="B28" s="56"/>
      <c r="C28" s="19"/>
      <c r="D28" s="22" t="s">
        <v>95</v>
      </c>
      <c r="E28" s="33">
        <v>2002</v>
      </c>
      <c r="F28" s="22" t="s">
        <v>17</v>
      </c>
      <c r="G28" s="22" t="s">
        <v>96</v>
      </c>
      <c r="H28" s="58"/>
      <c r="I28" s="60"/>
    </row>
    <row r="29" spans="1:9" ht="22.5" customHeight="1">
      <c r="A29" s="52">
        <v>18</v>
      </c>
      <c r="B29" s="56"/>
      <c r="C29" s="19"/>
      <c r="D29" s="41" t="s">
        <v>97</v>
      </c>
      <c r="E29" s="42">
        <v>2002</v>
      </c>
      <c r="F29" s="41" t="s">
        <v>17</v>
      </c>
      <c r="G29" s="73" t="s">
        <v>81</v>
      </c>
      <c r="H29" s="58"/>
      <c r="I29" s="60"/>
    </row>
    <row r="30" spans="1:9" ht="22.5" customHeight="1">
      <c r="A30" s="52">
        <v>19</v>
      </c>
      <c r="B30" s="56"/>
      <c r="C30" s="19"/>
      <c r="D30" s="22" t="s">
        <v>98</v>
      </c>
      <c r="E30" s="33">
        <v>2003</v>
      </c>
      <c r="F30" s="22" t="s">
        <v>17</v>
      </c>
      <c r="G30" s="23" t="s">
        <v>99</v>
      </c>
      <c r="H30" s="58"/>
      <c r="I30" s="60"/>
    </row>
    <row r="31" spans="1:9" ht="22.5" customHeight="1">
      <c r="A31" s="52">
        <v>20</v>
      </c>
      <c r="B31" s="56"/>
      <c r="C31" s="19"/>
      <c r="D31" s="22" t="s">
        <v>100</v>
      </c>
      <c r="E31" s="33">
        <v>2003</v>
      </c>
      <c r="F31" s="22" t="s">
        <v>17</v>
      </c>
      <c r="G31" s="34" t="s">
        <v>23</v>
      </c>
      <c r="H31" s="58"/>
      <c r="I31" s="60"/>
    </row>
    <row r="32" spans="1:9" ht="22.5" customHeight="1">
      <c r="A32" s="52">
        <v>21</v>
      </c>
      <c r="B32" s="56"/>
      <c r="C32" s="19"/>
      <c r="D32" s="22" t="s">
        <v>101</v>
      </c>
      <c r="E32" s="33">
        <v>2002</v>
      </c>
      <c r="F32" s="22" t="s">
        <v>17</v>
      </c>
      <c r="G32" s="23" t="s">
        <v>102</v>
      </c>
      <c r="H32" s="58"/>
      <c r="I32" s="60"/>
    </row>
    <row r="33" spans="1:9" ht="22.5" customHeight="1">
      <c r="A33" s="52">
        <v>22</v>
      </c>
      <c r="B33" s="56"/>
      <c r="C33" s="19"/>
      <c r="D33" s="22" t="s">
        <v>103</v>
      </c>
      <c r="E33" s="33">
        <v>2002</v>
      </c>
      <c r="F33" s="22" t="s">
        <v>17</v>
      </c>
      <c r="G33" s="23" t="s">
        <v>96</v>
      </c>
      <c r="H33" s="58"/>
      <c r="I33" s="60"/>
    </row>
    <row r="34" spans="1:9" ht="22.5" customHeight="1">
      <c r="A34" s="52">
        <v>23</v>
      </c>
      <c r="B34" s="56"/>
      <c r="C34" s="19"/>
      <c r="D34" s="22" t="s">
        <v>104</v>
      </c>
      <c r="E34" s="33">
        <v>2002</v>
      </c>
      <c r="F34" s="22" t="s">
        <v>17</v>
      </c>
      <c r="G34" s="23" t="s">
        <v>96</v>
      </c>
      <c r="H34" s="58"/>
      <c r="I34" s="60"/>
    </row>
    <row r="35" spans="1:9" ht="22.5" customHeight="1">
      <c r="A35" s="52">
        <v>24</v>
      </c>
      <c r="B35" s="56"/>
      <c r="C35" s="19"/>
      <c r="D35" s="22" t="s">
        <v>105</v>
      </c>
      <c r="E35" s="33">
        <v>2002</v>
      </c>
      <c r="F35" s="22" t="s">
        <v>17</v>
      </c>
      <c r="G35" s="23" t="s">
        <v>106</v>
      </c>
      <c r="H35" s="58"/>
      <c r="I35" s="60"/>
    </row>
    <row r="36" spans="1:9" ht="22.5" customHeight="1">
      <c r="A36" s="52"/>
      <c r="B36" s="56"/>
      <c r="C36" s="19"/>
      <c r="D36" s="74" t="s">
        <v>107</v>
      </c>
      <c r="E36" s="75">
        <v>2003</v>
      </c>
      <c r="F36" s="41" t="s">
        <v>86</v>
      </c>
      <c r="G36" s="73" t="s">
        <v>21</v>
      </c>
      <c r="H36" s="58"/>
      <c r="I36" s="60"/>
    </row>
    <row r="37" spans="1:9" ht="22.5" customHeight="1">
      <c r="A37" s="52"/>
      <c r="B37" s="56"/>
      <c r="C37" s="19"/>
      <c r="D37" s="74" t="s">
        <v>108</v>
      </c>
      <c r="E37" s="75">
        <v>2002</v>
      </c>
      <c r="F37" s="41" t="s">
        <v>86</v>
      </c>
      <c r="G37" s="73" t="s">
        <v>21</v>
      </c>
      <c r="H37" s="58"/>
      <c r="I37" s="60"/>
    </row>
    <row r="38" spans="1:9" ht="22.5" customHeight="1">
      <c r="A38" s="52"/>
      <c r="B38" s="56"/>
      <c r="C38" s="19"/>
      <c r="D38" s="74" t="s">
        <v>109</v>
      </c>
      <c r="E38" s="75">
        <v>2003</v>
      </c>
      <c r="F38" s="41" t="s">
        <v>86</v>
      </c>
      <c r="G38" s="73" t="s">
        <v>21</v>
      </c>
      <c r="H38" s="58"/>
      <c r="I38" s="60"/>
    </row>
    <row r="39" spans="1:9" ht="22.5" customHeight="1">
      <c r="A39" s="52"/>
      <c r="B39" s="56"/>
      <c r="C39" s="19"/>
      <c r="D39" s="66"/>
      <c r="E39" s="67"/>
      <c r="F39" s="68"/>
      <c r="G39" s="76"/>
      <c r="H39" s="58"/>
      <c r="I39" s="60"/>
    </row>
    <row r="40" spans="1:9" ht="22.5" customHeight="1">
      <c r="A40" s="52"/>
      <c r="B40" s="77" t="s">
        <v>110</v>
      </c>
      <c r="C40" s="77"/>
      <c r="D40" s="77"/>
      <c r="E40" s="78"/>
      <c r="F40" s="68"/>
      <c r="G40" s="79"/>
      <c r="H40" s="58"/>
      <c r="I40" s="60"/>
    </row>
    <row r="41" spans="1:9" ht="22.5" customHeight="1">
      <c r="A41" s="52">
        <v>25</v>
      </c>
      <c r="B41" s="56"/>
      <c r="C41" s="38"/>
      <c r="D41" s="22" t="s">
        <v>111</v>
      </c>
      <c r="E41" s="33">
        <v>2001</v>
      </c>
      <c r="F41" s="22" t="s">
        <v>13</v>
      </c>
      <c r="G41" s="23" t="s">
        <v>14</v>
      </c>
      <c r="H41" s="58"/>
      <c r="I41" s="60"/>
    </row>
    <row r="42" spans="1:9" ht="22.5" customHeight="1">
      <c r="A42" s="52">
        <v>26</v>
      </c>
      <c r="B42" s="56"/>
      <c r="C42" s="38"/>
      <c r="D42" s="22" t="s">
        <v>112</v>
      </c>
      <c r="E42" s="33">
        <v>2000</v>
      </c>
      <c r="F42" s="22" t="s">
        <v>17</v>
      </c>
      <c r="G42" s="61" t="s">
        <v>113</v>
      </c>
      <c r="H42" s="58"/>
      <c r="I42" s="60"/>
    </row>
    <row r="43" spans="1:9" ht="22.5" customHeight="1">
      <c r="A43" s="52">
        <v>27</v>
      </c>
      <c r="B43" s="56"/>
      <c r="C43" s="38"/>
      <c r="D43" s="22" t="s">
        <v>114</v>
      </c>
      <c r="E43" s="33">
        <v>2000</v>
      </c>
      <c r="F43" s="22" t="s">
        <v>13</v>
      </c>
      <c r="G43" s="22" t="s">
        <v>14</v>
      </c>
      <c r="H43" s="58"/>
      <c r="I43" s="60"/>
    </row>
    <row r="44" spans="1:9" ht="22.5" customHeight="1">
      <c r="A44" s="52">
        <v>28</v>
      </c>
      <c r="B44" s="56"/>
      <c r="C44" s="38"/>
      <c r="D44" s="22" t="s">
        <v>115</v>
      </c>
      <c r="E44" s="33">
        <v>2000</v>
      </c>
      <c r="F44" s="22" t="s">
        <v>17</v>
      </c>
      <c r="G44" s="22" t="s">
        <v>116</v>
      </c>
      <c r="H44" s="58"/>
      <c r="I44" s="60"/>
    </row>
    <row r="45" spans="1:9" ht="22.5" customHeight="1">
      <c r="A45" s="52">
        <v>29</v>
      </c>
      <c r="B45" s="56"/>
      <c r="C45" s="38"/>
      <c r="D45" s="22" t="s">
        <v>117</v>
      </c>
      <c r="E45" s="33">
        <v>2000</v>
      </c>
      <c r="F45" s="22" t="s">
        <v>27</v>
      </c>
      <c r="G45" s="23" t="s">
        <v>21</v>
      </c>
      <c r="H45" s="58"/>
      <c r="I45" s="60"/>
    </row>
    <row r="46" spans="1:9" ht="22.5" customHeight="1">
      <c r="A46" s="52">
        <v>30</v>
      </c>
      <c r="B46" s="56"/>
      <c r="C46" s="38"/>
      <c r="D46" s="22" t="s">
        <v>118</v>
      </c>
      <c r="E46" s="33">
        <v>2001</v>
      </c>
      <c r="F46" s="22" t="s">
        <v>13</v>
      </c>
      <c r="G46" s="61" t="s">
        <v>14</v>
      </c>
      <c r="H46" s="58"/>
      <c r="I46" s="60"/>
    </row>
    <row r="47" spans="1:9" ht="22.5" customHeight="1">
      <c r="A47" s="52">
        <v>31</v>
      </c>
      <c r="B47" s="56"/>
      <c r="C47" s="38"/>
      <c r="D47" s="22" t="s">
        <v>119</v>
      </c>
      <c r="E47" s="33">
        <v>2001</v>
      </c>
      <c r="F47" s="22" t="s">
        <v>17</v>
      </c>
      <c r="G47" s="23" t="s">
        <v>33</v>
      </c>
      <c r="H47" s="58"/>
      <c r="I47" s="60"/>
    </row>
    <row r="48" spans="1:9" ht="22.5" customHeight="1">
      <c r="A48" s="52">
        <v>32</v>
      </c>
      <c r="B48" s="56"/>
      <c r="C48" s="38"/>
      <c r="D48" s="22" t="s">
        <v>120</v>
      </c>
      <c r="E48" s="33">
        <v>2000</v>
      </c>
      <c r="F48" s="22" t="s">
        <v>49</v>
      </c>
      <c r="G48" s="23"/>
      <c r="H48" s="58"/>
      <c r="I48" s="60"/>
    </row>
    <row r="49" spans="1:9" ht="22.5" customHeight="1">
      <c r="A49" s="52">
        <v>33</v>
      </c>
      <c r="B49" s="38"/>
      <c r="C49" s="67"/>
      <c r="D49" s="22" t="s">
        <v>121</v>
      </c>
      <c r="E49" s="33">
        <v>2001</v>
      </c>
      <c r="F49" s="22" t="s">
        <v>17</v>
      </c>
      <c r="G49" s="22" t="s">
        <v>122</v>
      </c>
      <c r="H49" s="58"/>
      <c r="I49" s="60"/>
    </row>
    <row r="50" spans="1:9" ht="22.5" customHeight="1">
      <c r="A50" s="52">
        <v>34</v>
      </c>
      <c r="B50" s="38"/>
      <c r="C50" s="67"/>
      <c r="D50" s="22" t="s">
        <v>123</v>
      </c>
      <c r="E50" s="33">
        <v>2000</v>
      </c>
      <c r="F50" s="22" t="s">
        <v>17</v>
      </c>
      <c r="G50" s="34" t="s">
        <v>96</v>
      </c>
      <c r="H50" s="58"/>
      <c r="I50" s="60"/>
    </row>
    <row r="51" spans="1:9" ht="22.5" customHeight="1">
      <c r="A51" s="52">
        <v>35</v>
      </c>
      <c r="B51" s="38"/>
      <c r="C51" s="67"/>
      <c r="D51" s="22" t="s">
        <v>124</v>
      </c>
      <c r="E51" s="33">
        <v>2001</v>
      </c>
      <c r="F51" s="22" t="s">
        <v>13</v>
      </c>
      <c r="G51" s="23" t="s">
        <v>14</v>
      </c>
      <c r="H51" s="58"/>
      <c r="I51" s="60"/>
    </row>
    <row r="52" spans="1:9" ht="22.5" customHeight="1">
      <c r="A52" s="52">
        <v>36</v>
      </c>
      <c r="B52" s="38"/>
      <c r="C52" s="67"/>
      <c r="D52" s="22" t="s">
        <v>125</v>
      </c>
      <c r="E52" s="33">
        <v>2000</v>
      </c>
      <c r="F52" s="22" t="s">
        <v>17</v>
      </c>
      <c r="G52" s="23" t="s">
        <v>33</v>
      </c>
      <c r="H52" s="58"/>
      <c r="I52" s="60"/>
    </row>
    <row r="53" spans="1:9" ht="22.5" customHeight="1">
      <c r="A53" s="52">
        <v>37</v>
      </c>
      <c r="B53" s="38"/>
      <c r="C53" s="67"/>
      <c r="D53" s="22" t="s">
        <v>126</v>
      </c>
      <c r="E53" s="33">
        <v>2000</v>
      </c>
      <c r="F53" s="22" t="s">
        <v>27</v>
      </c>
      <c r="G53" s="23" t="s">
        <v>21</v>
      </c>
      <c r="H53" s="58"/>
      <c r="I53" s="60"/>
    </row>
    <row r="54" spans="1:9" ht="22.5" customHeight="1">
      <c r="A54" s="52">
        <v>38</v>
      </c>
      <c r="B54" s="38"/>
      <c r="C54" s="67"/>
      <c r="D54" s="22" t="s">
        <v>127</v>
      </c>
      <c r="E54" s="33">
        <v>2001</v>
      </c>
      <c r="F54" s="22" t="s">
        <v>13</v>
      </c>
      <c r="G54" s="23"/>
      <c r="H54" s="58"/>
      <c r="I54" s="60"/>
    </row>
    <row r="55" spans="1:9" ht="22.5" customHeight="1">
      <c r="A55" s="52">
        <v>39</v>
      </c>
      <c r="B55" s="56"/>
      <c r="C55" s="19"/>
      <c r="D55" s="22" t="s">
        <v>128</v>
      </c>
      <c r="E55" s="33">
        <v>2000</v>
      </c>
      <c r="F55" s="22" t="s">
        <v>13</v>
      </c>
      <c r="G55" s="22" t="s">
        <v>14</v>
      </c>
      <c r="H55" s="58"/>
      <c r="I55" s="60"/>
    </row>
    <row r="56" spans="1:9" ht="22.5" customHeight="1">
      <c r="A56" s="52">
        <v>40</v>
      </c>
      <c r="B56" s="38"/>
      <c r="C56" s="67"/>
      <c r="D56" s="22" t="s">
        <v>129</v>
      </c>
      <c r="E56" s="33">
        <v>2000</v>
      </c>
      <c r="F56" s="22" t="s">
        <v>17</v>
      </c>
      <c r="G56" s="23" t="s">
        <v>33</v>
      </c>
      <c r="H56" s="58"/>
      <c r="I56" s="60"/>
    </row>
    <row r="57" spans="1:9" ht="22.5" customHeight="1">
      <c r="A57" s="52">
        <v>41</v>
      </c>
      <c r="B57" s="19"/>
      <c r="C57" s="57"/>
      <c r="D57" s="22" t="s">
        <v>130</v>
      </c>
      <c r="E57" s="33">
        <v>2000</v>
      </c>
      <c r="F57" s="22" t="s">
        <v>17</v>
      </c>
      <c r="G57" s="61" t="s">
        <v>33</v>
      </c>
      <c r="H57" s="58"/>
      <c r="I57" s="60"/>
    </row>
    <row r="58" spans="1:9" ht="22.5" customHeight="1">
      <c r="A58" s="52"/>
      <c r="B58" s="19"/>
      <c r="C58" s="57"/>
      <c r="D58" s="80"/>
      <c r="E58" s="57"/>
      <c r="F58" s="81"/>
      <c r="G58" s="82"/>
      <c r="H58" s="58"/>
      <c r="I58" s="60"/>
    </row>
    <row r="59" spans="1:9" ht="22.5" customHeight="1">
      <c r="A59" s="52"/>
      <c r="B59" s="53" t="s">
        <v>131</v>
      </c>
      <c r="C59" s="53"/>
      <c r="D59" s="53"/>
      <c r="E59" s="78"/>
      <c r="F59" s="68"/>
      <c r="G59" s="79"/>
      <c r="H59" s="58"/>
      <c r="I59" s="60"/>
    </row>
    <row r="60" spans="1:9" ht="22.5" customHeight="1">
      <c r="A60" s="52">
        <v>42</v>
      </c>
      <c r="B60" s="38"/>
      <c r="C60" s="67"/>
      <c r="D60" s="22" t="s">
        <v>132</v>
      </c>
      <c r="E60" s="33">
        <v>1999</v>
      </c>
      <c r="F60" s="22" t="s">
        <v>17</v>
      </c>
      <c r="G60" s="23" t="s">
        <v>33</v>
      </c>
      <c r="H60" s="58"/>
      <c r="I60" s="60"/>
    </row>
    <row r="61" spans="1:9" ht="22.5" customHeight="1">
      <c r="A61" s="52">
        <v>43</v>
      </c>
      <c r="B61" s="38"/>
      <c r="C61" s="67"/>
      <c r="D61" s="22" t="s">
        <v>133</v>
      </c>
      <c r="E61" s="33">
        <v>1999</v>
      </c>
      <c r="F61" s="22" t="s">
        <v>17</v>
      </c>
      <c r="G61" s="34" t="s">
        <v>134</v>
      </c>
      <c r="H61" s="58"/>
      <c r="I61" s="60"/>
    </row>
    <row r="62" spans="1:9" ht="22.5" customHeight="1">
      <c r="A62" s="52">
        <v>44</v>
      </c>
      <c r="B62" s="38"/>
      <c r="C62" s="67"/>
      <c r="D62" s="22" t="s">
        <v>135</v>
      </c>
      <c r="E62" s="33">
        <v>1999</v>
      </c>
      <c r="F62" s="22" t="s">
        <v>17</v>
      </c>
      <c r="G62" s="23" t="s">
        <v>136</v>
      </c>
      <c r="H62" s="58"/>
      <c r="I62" s="60"/>
    </row>
    <row r="63" spans="1:9" ht="22.5" customHeight="1">
      <c r="A63" s="52">
        <v>45</v>
      </c>
      <c r="B63" s="38"/>
      <c r="C63" s="67"/>
      <c r="D63" s="22" t="s">
        <v>137</v>
      </c>
      <c r="E63" s="33">
        <v>1999</v>
      </c>
      <c r="F63" s="22" t="s">
        <v>17</v>
      </c>
      <c r="G63" s="23" t="s">
        <v>40</v>
      </c>
      <c r="H63" s="58"/>
      <c r="I63" s="60"/>
    </row>
    <row r="64" spans="1:9" ht="22.5" customHeight="1">
      <c r="A64" s="52">
        <v>46</v>
      </c>
      <c r="B64" s="38"/>
      <c r="C64" s="67"/>
      <c r="D64" s="22" t="s">
        <v>138</v>
      </c>
      <c r="E64" s="33">
        <v>1999</v>
      </c>
      <c r="F64" s="22" t="s">
        <v>17</v>
      </c>
      <c r="G64" s="23" t="s">
        <v>139</v>
      </c>
      <c r="H64" s="58"/>
      <c r="I64" s="60"/>
    </row>
    <row r="65" spans="1:9" ht="22.5" customHeight="1">
      <c r="A65" s="52">
        <v>47</v>
      </c>
      <c r="B65" s="38"/>
      <c r="C65" s="67"/>
      <c r="D65" s="22" t="s">
        <v>140</v>
      </c>
      <c r="E65" s="33">
        <v>1998</v>
      </c>
      <c r="F65" s="22" t="s">
        <v>27</v>
      </c>
      <c r="G65" s="61" t="s">
        <v>21</v>
      </c>
      <c r="H65" s="58"/>
      <c r="I65" s="60"/>
    </row>
    <row r="66" spans="1:9" ht="22.5" customHeight="1">
      <c r="A66" s="52">
        <v>48</v>
      </c>
      <c r="B66" s="38"/>
      <c r="C66" s="67"/>
      <c r="D66" s="22" t="s">
        <v>141</v>
      </c>
      <c r="E66" s="33">
        <v>1998</v>
      </c>
      <c r="F66" s="22" t="s">
        <v>17</v>
      </c>
      <c r="G66" s="61" t="s">
        <v>21</v>
      </c>
      <c r="H66" s="58"/>
      <c r="I66" s="60"/>
    </row>
    <row r="67" spans="1:9" ht="22.5" customHeight="1">
      <c r="A67" s="52">
        <v>49</v>
      </c>
      <c r="B67" s="38"/>
      <c r="C67" s="67"/>
      <c r="D67" s="22" t="s">
        <v>142</v>
      </c>
      <c r="E67" s="33">
        <v>1999</v>
      </c>
      <c r="F67" s="22" t="s">
        <v>27</v>
      </c>
      <c r="G67" s="22" t="s">
        <v>21</v>
      </c>
      <c r="H67" s="58"/>
      <c r="I67" s="60"/>
    </row>
    <row r="68" spans="1:9" ht="22.5" customHeight="1">
      <c r="A68" s="52">
        <v>50</v>
      </c>
      <c r="B68" s="38"/>
      <c r="C68" s="67"/>
      <c r="D68" s="22" t="s">
        <v>143</v>
      </c>
      <c r="E68" s="33">
        <v>1999</v>
      </c>
      <c r="F68" s="22" t="s">
        <v>17</v>
      </c>
      <c r="G68" s="23" t="s">
        <v>33</v>
      </c>
      <c r="H68" s="58"/>
      <c r="I68" s="60"/>
    </row>
    <row r="69" spans="1:9" ht="22.5" customHeight="1">
      <c r="A69" s="52">
        <v>51</v>
      </c>
      <c r="B69" s="38"/>
      <c r="C69" s="67"/>
      <c r="D69" s="22" t="s">
        <v>144</v>
      </c>
      <c r="E69" s="33">
        <v>1999</v>
      </c>
      <c r="F69" s="22" t="s">
        <v>17</v>
      </c>
      <c r="G69" s="61" t="s">
        <v>145</v>
      </c>
      <c r="H69" s="58"/>
      <c r="I69" s="60"/>
    </row>
    <row r="70" spans="1:9" ht="22.5" customHeight="1">
      <c r="A70" s="52">
        <v>52</v>
      </c>
      <c r="B70" s="38"/>
      <c r="C70" s="67"/>
      <c r="D70" s="22" t="s">
        <v>146</v>
      </c>
      <c r="E70" s="33">
        <v>1999</v>
      </c>
      <c r="F70" s="22" t="s">
        <v>17</v>
      </c>
      <c r="G70" s="23" t="s">
        <v>147</v>
      </c>
      <c r="H70" s="58"/>
      <c r="I70" s="60"/>
    </row>
    <row r="71" spans="1:9" ht="22.5" customHeight="1">
      <c r="A71" s="52">
        <v>53</v>
      </c>
      <c r="B71" s="38"/>
      <c r="C71" s="67"/>
      <c r="D71" s="22" t="s">
        <v>148</v>
      </c>
      <c r="E71" s="33">
        <v>1998</v>
      </c>
      <c r="F71" s="22" t="s">
        <v>17</v>
      </c>
      <c r="G71" s="23" t="s">
        <v>134</v>
      </c>
      <c r="H71" s="58"/>
      <c r="I71" s="60"/>
    </row>
    <row r="72" spans="1:9" ht="22.5" customHeight="1">
      <c r="A72" s="52">
        <v>54</v>
      </c>
      <c r="B72" s="38"/>
      <c r="C72" s="67"/>
      <c r="D72" s="22" t="s">
        <v>149</v>
      </c>
      <c r="E72" s="33">
        <v>1998</v>
      </c>
      <c r="F72" s="22" t="s">
        <v>17</v>
      </c>
      <c r="G72" s="22" t="s">
        <v>40</v>
      </c>
      <c r="H72" s="58"/>
      <c r="I72" s="60"/>
    </row>
    <row r="73" spans="1:9" ht="22.5" customHeight="1">
      <c r="A73" s="52">
        <v>55</v>
      </c>
      <c r="B73" s="38"/>
      <c r="C73" s="67"/>
      <c r="D73" s="22" t="s">
        <v>150</v>
      </c>
      <c r="E73" s="33">
        <v>1998</v>
      </c>
      <c r="F73" s="22" t="s">
        <v>13</v>
      </c>
      <c r="G73" s="22" t="s">
        <v>14</v>
      </c>
      <c r="H73" s="58"/>
      <c r="I73" s="60"/>
    </row>
    <row r="74" spans="1:9" ht="22.5" customHeight="1">
      <c r="A74" s="52">
        <v>56</v>
      </c>
      <c r="B74" s="19"/>
      <c r="C74" s="57"/>
      <c r="D74" s="22" t="s">
        <v>151</v>
      </c>
      <c r="E74" s="33">
        <v>1999</v>
      </c>
      <c r="F74" s="22" t="s">
        <v>17</v>
      </c>
      <c r="G74" s="23" t="s">
        <v>40</v>
      </c>
      <c r="H74" s="58"/>
      <c r="I74" s="60"/>
    </row>
    <row r="75" spans="1:9" ht="22.5" customHeight="1">
      <c r="A75" s="52">
        <v>57</v>
      </c>
      <c r="B75" s="19"/>
      <c r="C75" s="57"/>
      <c r="D75" s="22" t="s">
        <v>152</v>
      </c>
      <c r="E75" s="33">
        <v>1998</v>
      </c>
      <c r="F75" s="22" t="s">
        <v>13</v>
      </c>
      <c r="G75" s="23"/>
      <c r="H75" s="58"/>
      <c r="I75" s="60"/>
    </row>
    <row r="76" spans="1:9" ht="22.5" customHeight="1">
      <c r="A76" s="52">
        <v>58</v>
      </c>
      <c r="B76" s="19"/>
      <c r="C76" s="57"/>
      <c r="D76" s="41" t="s">
        <v>153</v>
      </c>
      <c r="E76" s="75">
        <v>1999</v>
      </c>
      <c r="F76" s="41" t="s">
        <v>17</v>
      </c>
      <c r="G76" s="73" t="s">
        <v>35</v>
      </c>
      <c r="H76" s="58"/>
      <c r="I76" s="60"/>
    </row>
    <row r="77" spans="1:9" ht="22.5" customHeight="1">
      <c r="A77" s="52"/>
      <c r="B77" s="19"/>
      <c r="C77" s="57"/>
      <c r="D77" s="80"/>
      <c r="E77" s="57"/>
      <c r="F77" s="81"/>
      <c r="G77" s="82"/>
      <c r="H77" s="58"/>
      <c r="I77" s="60"/>
    </row>
    <row r="78" spans="1:9" ht="22.5" customHeight="1">
      <c r="A78" s="52"/>
      <c r="B78" s="83" t="s">
        <v>154</v>
      </c>
      <c r="C78" s="83"/>
      <c r="D78" s="83"/>
      <c r="E78" s="78"/>
      <c r="F78" s="68"/>
      <c r="G78" s="79"/>
      <c r="H78" s="58"/>
      <c r="I78" s="60"/>
    </row>
    <row r="79" spans="1:9" ht="22.5" customHeight="1">
      <c r="A79" s="52">
        <v>59</v>
      </c>
      <c r="B79" s="38"/>
      <c r="C79" s="67"/>
      <c r="D79" s="22" t="s">
        <v>155</v>
      </c>
      <c r="E79" s="33">
        <v>1996</v>
      </c>
      <c r="F79" s="22" t="s">
        <v>13</v>
      </c>
      <c r="G79" s="23" t="s">
        <v>14</v>
      </c>
      <c r="H79" s="58"/>
      <c r="I79" s="60"/>
    </row>
    <row r="80" spans="1:9" ht="22.5" customHeight="1">
      <c r="A80" s="52">
        <v>60</v>
      </c>
      <c r="B80" s="38"/>
      <c r="C80" s="67"/>
      <c r="D80" s="22" t="s">
        <v>156</v>
      </c>
      <c r="E80" s="33">
        <v>1997</v>
      </c>
      <c r="F80" s="22" t="s">
        <v>27</v>
      </c>
      <c r="G80" s="61" t="s">
        <v>21</v>
      </c>
      <c r="H80" s="58"/>
      <c r="I80" s="60"/>
    </row>
    <row r="81" spans="1:9" ht="22.5" customHeight="1">
      <c r="A81" s="52">
        <v>61</v>
      </c>
      <c r="B81" s="38"/>
      <c r="C81" s="67"/>
      <c r="D81" s="22" t="s">
        <v>157</v>
      </c>
      <c r="E81" s="33">
        <v>1997</v>
      </c>
      <c r="F81" s="22" t="s">
        <v>17</v>
      </c>
      <c r="G81" s="23" t="s">
        <v>158</v>
      </c>
      <c r="H81" s="58"/>
      <c r="I81" s="60"/>
    </row>
    <row r="82" spans="1:9" ht="22.5" customHeight="1">
      <c r="A82" s="52">
        <v>62</v>
      </c>
      <c r="B82" s="38"/>
      <c r="C82" s="67"/>
      <c r="D82" s="22" t="s">
        <v>159</v>
      </c>
      <c r="E82" s="33">
        <v>1996</v>
      </c>
      <c r="F82" s="22" t="s">
        <v>17</v>
      </c>
      <c r="G82" s="23" t="s">
        <v>160</v>
      </c>
      <c r="H82" s="58"/>
      <c r="I82" s="60"/>
    </row>
    <row r="83" spans="1:9" ht="22.5" customHeight="1">
      <c r="A83" s="52">
        <v>63</v>
      </c>
      <c r="B83" s="38"/>
      <c r="C83" s="67"/>
      <c r="D83" s="22" t="s">
        <v>161</v>
      </c>
      <c r="E83" s="33">
        <v>1996</v>
      </c>
      <c r="F83" s="22" t="s">
        <v>17</v>
      </c>
      <c r="G83" s="23" t="s">
        <v>162</v>
      </c>
      <c r="H83" s="58"/>
      <c r="I83" s="60"/>
    </row>
    <row r="84" spans="1:9" ht="22.5" customHeight="1">
      <c r="A84" s="52">
        <v>64</v>
      </c>
      <c r="B84" s="38"/>
      <c r="C84" s="67"/>
      <c r="D84" s="22" t="s">
        <v>163</v>
      </c>
      <c r="E84" s="33">
        <v>1996</v>
      </c>
      <c r="F84" s="22" t="s">
        <v>27</v>
      </c>
      <c r="G84" s="34" t="s">
        <v>21</v>
      </c>
      <c r="H84" s="58"/>
      <c r="I84" s="60"/>
    </row>
    <row r="85" spans="1:9" ht="22.5" customHeight="1">
      <c r="A85" s="52">
        <v>65</v>
      </c>
      <c r="B85" s="38"/>
      <c r="C85" s="67"/>
      <c r="D85" s="22" t="s">
        <v>164</v>
      </c>
      <c r="E85" s="33">
        <v>1996</v>
      </c>
      <c r="F85" s="22" t="s">
        <v>13</v>
      </c>
      <c r="G85" s="22"/>
      <c r="H85" s="58"/>
      <c r="I85" s="60"/>
    </row>
    <row r="86" spans="1:9" ht="22.5" customHeight="1">
      <c r="A86" s="52">
        <v>66</v>
      </c>
      <c r="B86" s="38"/>
      <c r="C86" s="67"/>
      <c r="D86" s="22" t="s">
        <v>165</v>
      </c>
      <c r="E86" s="33">
        <v>1996</v>
      </c>
      <c r="F86" s="22" t="s">
        <v>13</v>
      </c>
      <c r="G86" s="23" t="s">
        <v>14</v>
      </c>
      <c r="H86" s="58"/>
      <c r="I86" s="60"/>
    </row>
    <row r="87" spans="1:9" ht="22.5" customHeight="1">
      <c r="A87" s="52">
        <v>67</v>
      </c>
      <c r="B87" s="19"/>
      <c r="C87" s="57"/>
      <c r="D87" s="22" t="s">
        <v>166</v>
      </c>
      <c r="E87" s="33">
        <v>1997</v>
      </c>
      <c r="F87" s="22" t="s">
        <v>17</v>
      </c>
      <c r="G87" s="22" t="s">
        <v>134</v>
      </c>
      <c r="H87" s="58"/>
      <c r="I87" s="60"/>
    </row>
    <row r="88" spans="1:9" ht="22.5" customHeight="1">
      <c r="A88" s="52"/>
      <c r="B88" s="19"/>
      <c r="C88" s="57"/>
      <c r="D88" s="80"/>
      <c r="E88" s="57"/>
      <c r="F88" s="81"/>
      <c r="G88" s="82"/>
      <c r="H88" s="58"/>
      <c r="I88" s="60"/>
    </row>
    <row r="89" spans="1:9" ht="22.5" customHeight="1">
      <c r="A89" s="52"/>
      <c r="B89" s="83" t="s">
        <v>167</v>
      </c>
      <c r="C89" s="83"/>
      <c r="D89" s="83"/>
      <c r="E89" s="78"/>
      <c r="F89" s="68"/>
      <c r="G89" s="79"/>
      <c r="H89" s="58"/>
      <c r="I89" s="60"/>
    </row>
    <row r="90" spans="1:9" ht="22.5" customHeight="1">
      <c r="A90" s="52">
        <v>68</v>
      </c>
      <c r="B90" s="38"/>
      <c r="C90" s="67"/>
      <c r="D90" s="22" t="s">
        <v>168</v>
      </c>
      <c r="E90" s="33">
        <v>1973</v>
      </c>
      <c r="F90" s="22" t="s">
        <v>13</v>
      </c>
      <c r="G90" s="23"/>
      <c r="H90" s="58"/>
      <c r="I90" s="60"/>
    </row>
    <row r="91" spans="1:9" ht="22.5" customHeight="1">
      <c r="A91" s="52">
        <v>69</v>
      </c>
      <c r="B91" s="38"/>
      <c r="C91" s="67"/>
      <c r="D91" s="22" t="s">
        <v>169</v>
      </c>
      <c r="E91" s="33">
        <v>1987</v>
      </c>
      <c r="F91" s="22" t="s">
        <v>13</v>
      </c>
      <c r="G91" s="61" t="s">
        <v>170</v>
      </c>
      <c r="H91" s="58"/>
      <c r="I91" s="60"/>
    </row>
    <row r="92" spans="1:9" ht="22.5" customHeight="1">
      <c r="A92" s="52">
        <v>70</v>
      </c>
      <c r="B92" s="38"/>
      <c r="C92" s="67"/>
      <c r="D92" s="22" t="s">
        <v>171</v>
      </c>
      <c r="E92" s="33">
        <v>1983</v>
      </c>
      <c r="F92" s="22" t="s">
        <v>13</v>
      </c>
      <c r="G92" s="22" t="s">
        <v>172</v>
      </c>
      <c r="H92" s="58"/>
      <c r="I92" s="60"/>
    </row>
    <row r="93" spans="1:9" ht="22.5" customHeight="1">
      <c r="A93" s="52">
        <v>71</v>
      </c>
      <c r="B93" s="38"/>
      <c r="C93" s="67"/>
      <c r="D93" s="22" t="s">
        <v>173</v>
      </c>
      <c r="E93" s="33">
        <v>1991</v>
      </c>
      <c r="F93" s="22" t="s">
        <v>17</v>
      </c>
      <c r="G93" s="23" t="s">
        <v>21</v>
      </c>
      <c r="H93" s="58"/>
      <c r="I93" s="60"/>
    </row>
    <row r="94" spans="1:9" ht="22.5" customHeight="1">
      <c r="A94" s="52">
        <v>72</v>
      </c>
      <c r="B94" s="38"/>
      <c r="C94" s="67"/>
      <c r="D94" s="22" t="s">
        <v>174</v>
      </c>
      <c r="E94" s="33">
        <v>1979</v>
      </c>
      <c r="F94" s="22" t="s">
        <v>17</v>
      </c>
      <c r="G94" s="23" t="s">
        <v>21</v>
      </c>
      <c r="H94" s="58"/>
      <c r="I94" s="60"/>
    </row>
    <row r="95" spans="1:9" ht="22.5" customHeight="1">
      <c r="A95" s="52">
        <v>73</v>
      </c>
      <c r="B95" s="38"/>
      <c r="C95" s="67"/>
      <c r="D95" s="22" t="s">
        <v>175</v>
      </c>
      <c r="E95" s="33">
        <v>1965</v>
      </c>
      <c r="F95" s="22" t="s">
        <v>13</v>
      </c>
      <c r="G95" s="61" t="s">
        <v>176</v>
      </c>
      <c r="H95" s="58"/>
      <c r="I95" s="60"/>
    </row>
    <row r="96" spans="1:9" ht="22.5" customHeight="1">
      <c r="A96" s="52">
        <v>74</v>
      </c>
      <c r="B96" s="38"/>
      <c r="C96" s="67"/>
      <c r="D96" s="22" t="s">
        <v>177</v>
      </c>
      <c r="E96" s="33">
        <v>1972</v>
      </c>
      <c r="F96" s="22" t="s">
        <v>13</v>
      </c>
      <c r="G96" s="22" t="s">
        <v>172</v>
      </c>
      <c r="H96" s="58"/>
      <c r="I96" s="60"/>
    </row>
    <row r="97" spans="1:9" ht="22.5" customHeight="1">
      <c r="A97" s="52">
        <v>75</v>
      </c>
      <c r="B97" s="38"/>
      <c r="C97" s="67"/>
      <c r="D97" s="22" t="s">
        <v>178</v>
      </c>
      <c r="E97" s="33">
        <v>1980</v>
      </c>
      <c r="F97" s="22" t="s">
        <v>13</v>
      </c>
      <c r="G97" s="22" t="s">
        <v>172</v>
      </c>
      <c r="H97" s="58"/>
      <c r="I97" s="60"/>
    </row>
    <row r="98" spans="1:9" ht="22.5" customHeight="1">
      <c r="A98" s="52">
        <v>76</v>
      </c>
      <c r="B98" s="38"/>
      <c r="C98" s="67"/>
      <c r="D98" s="22" t="s">
        <v>179</v>
      </c>
      <c r="E98" s="33">
        <v>1970</v>
      </c>
      <c r="F98" s="22" t="s">
        <v>13</v>
      </c>
      <c r="G98" s="22"/>
      <c r="H98" s="58"/>
      <c r="I98" s="60"/>
    </row>
    <row r="99" spans="1:9" ht="22.5" customHeight="1">
      <c r="A99" s="52">
        <v>77</v>
      </c>
      <c r="B99" s="38"/>
      <c r="C99" s="67"/>
      <c r="D99" s="22" t="s">
        <v>180</v>
      </c>
      <c r="E99" s="33">
        <v>1973</v>
      </c>
      <c r="F99" s="22" t="s">
        <v>17</v>
      </c>
      <c r="G99" s="22" t="s">
        <v>181</v>
      </c>
      <c r="H99" s="58"/>
      <c r="I99" s="60"/>
    </row>
    <row r="100" spans="1:9" ht="22.5" customHeight="1">
      <c r="A100" s="52">
        <v>78</v>
      </c>
      <c r="B100" s="38"/>
      <c r="C100" s="67"/>
      <c r="D100" s="22" t="s">
        <v>182</v>
      </c>
      <c r="E100" s="33">
        <v>1971</v>
      </c>
      <c r="F100" s="22" t="s">
        <v>17</v>
      </c>
      <c r="G100" s="34" t="s">
        <v>183</v>
      </c>
      <c r="H100" s="58"/>
      <c r="I100" s="60"/>
    </row>
    <row r="101" spans="1:9" ht="22.5" customHeight="1">
      <c r="A101" s="52">
        <v>79</v>
      </c>
      <c r="B101" s="38"/>
      <c r="C101" s="67"/>
      <c r="D101" s="22" t="s">
        <v>184</v>
      </c>
      <c r="E101" s="33">
        <v>1995</v>
      </c>
      <c r="F101" s="22" t="s">
        <v>49</v>
      </c>
      <c r="G101" s="23"/>
      <c r="H101" s="58"/>
      <c r="I101" s="60"/>
    </row>
    <row r="102" spans="1:9" ht="22.5" customHeight="1">
      <c r="A102" s="52">
        <v>80</v>
      </c>
      <c r="B102" s="38"/>
      <c r="C102" s="67"/>
      <c r="D102" s="22" t="s">
        <v>185</v>
      </c>
      <c r="E102" s="33">
        <v>1976</v>
      </c>
      <c r="F102" s="22" t="s">
        <v>13</v>
      </c>
      <c r="G102" s="23"/>
      <c r="H102" s="58"/>
      <c r="I102" s="60"/>
    </row>
    <row r="103" spans="1:9" ht="22.5" customHeight="1">
      <c r="A103" s="52">
        <v>81</v>
      </c>
      <c r="B103" s="38"/>
      <c r="C103" s="67"/>
      <c r="D103" s="22" t="s">
        <v>186</v>
      </c>
      <c r="E103" s="33">
        <v>1986</v>
      </c>
      <c r="F103" s="22" t="s">
        <v>13</v>
      </c>
      <c r="G103" s="22" t="s">
        <v>187</v>
      </c>
      <c r="H103" s="58"/>
      <c r="I103" s="60"/>
    </row>
    <row r="104" spans="1:9" ht="22.5" customHeight="1">
      <c r="A104" s="52">
        <v>82</v>
      </c>
      <c r="B104" s="38"/>
      <c r="C104" s="67"/>
      <c r="D104" s="22" t="s">
        <v>188</v>
      </c>
      <c r="E104" s="33">
        <v>1983</v>
      </c>
      <c r="F104" s="22" t="s">
        <v>13</v>
      </c>
      <c r="G104" s="34"/>
      <c r="H104" s="58"/>
      <c r="I104" s="60"/>
    </row>
    <row r="105" spans="1:9" ht="22.5" customHeight="1">
      <c r="A105" s="52">
        <v>83</v>
      </c>
      <c r="B105" s="38"/>
      <c r="C105" s="67"/>
      <c r="D105" s="22" t="s">
        <v>189</v>
      </c>
      <c r="E105" s="33">
        <v>1984</v>
      </c>
      <c r="F105" s="22" t="s">
        <v>17</v>
      </c>
      <c r="G105" s="61" t="s">
        <v>170</v>
      </c>
      <c r="H105" s="58"/>
      <c r="I105" s="60"/>
    </row>
    <row r="106" spans="1:9" ht="22.5" customHeight="1">
      <c r="A106" s="52">
        <v>84</v>
      </c>
      <c r="B106" s="38"/>
      <c r="C106" s="67"/>
      <c r="D106" s="22" t="s">
        <v>190</v>
      </c>
      <c r="E106" s="33">
        <v>1976</v>
      </c>
      <c r="F106" s="22" t="s">
        <v>13</v>
      </c>
      <c r="G106" s="23" t="s">
        <v>191</v>
      </c>
      <c r="H106" s="58"/>
      <c r="I106" s="60"/>
    </row>
    <row r="107" spans="1:9" ht="22.5" customHeight="1">
      <c r="A107" s="52">
        <v>85</v>
      </c>
      <c r="B107" s="38"/>
      <c r="C107" s="67"/>
      <c r="D107" s="22" t="s">
        <v>192</v>
      </c>
      <c r="E107" s="33">
        <v>1979</v>
      </c>
      <c r="F107" s="22" t="s">
        <v>17</v>
      </c>
      <c r="G107" s="23" t="s">
        <v>193</v>
      </c>
      <c r="H107" s="58"/>
      <c r="I107" s="60"/>
    </row>
    <row r="108" spans="1:9" ht="22.5" customHeight="1">
      <c r="A108" s="52">
        <v>86</v>
      </c>
      <c r="B108" s="38"/>
      <c r="C108" s="67"/>
      <c r="D108" s="22" t="s">
        <v>194</v>
      </c>
      <c r="E108" s="33">
        <v>1977</v>
      </c>
      <c r="F108" s="22" t="s">
        <v>17</v>
      </c>
      <c r="G108" s="23" t="s">
        <v>193</v>
      </c>
      <c r="H108" s="58"/>
      <c r="I108" s="60"/>
    </row>
    <row r="109" spans="1:9" ht="22.5" customHeight="1">
      <c r="A109" s="52">
        <v>87</v>
      </c>
      <c r="B109" s="38"/>
      <c r="C109" s="67"/>
      <c r="D109" s="22" t="s">
        <v>195</v>
      </c>
      <c r="E109" s="33">
        <v>1977</v>
      </c>
      <c r="F109" s="22" t="s">
        <v>13</v>
      </c>
      <c r="G109" s="34" t="s">
        <v>181</v>
      </c>
      <c r="H109" s="58"/>
      <c r="I109" s="60"/>
    </row>
    <row r="110" spans="1:9" ht="22.5" customHeight="1">
      <c r="A110" s="52">
        <v>88</v>
      </c>
      <c r="B110" s="38"/>
      <c r="C110" s="67"/>
      <c r="D110" s="22" t="s">
        <v>196</v>
      </c>
      <c r="E110" s="33">
        <v>1981</v>
      </c>
      <c r="F110" s="22" t="s">
        <v>49</v>
      </c>
      <c r="G110" s="23"/>
      <c r="H110" s="58"/>
      <c r="I110" s="60"/>
    </row>
    <row r="111" spans="1:9" ht="22.5" customHeight="1">
      <c r="A111" s="52">
        <v>89</v>
      </c>
      <c r="B111" s="38"/>
      <c r="C111" s="67"/>
      <c r="D111" s="22" t="s">
        <v>197</v>
      </c>
      <c r="E111" s="33">
        <v>1995</v>
      </c>
      <c r="F111" s="22" t="s">
        <v>17</v>
      </c>
      <c r="G111" s="22" t="s">
        <v>21</v>
      </c>
      <c r="H111" s="58"/>
      <c r="I111" s="60"/>
    </row>
    <row r="112" spans="1:9" ht="22.5" customHeight="1">
      <c r="A112" s="52">
        <v>90</v>
      </c>
      <c r="B112" s="38"/>
      <c r="C112" s="67"/>
      <c r="D112" s="22" t="s">
        <v>198</v>
      </c>
      <c r="E112" s="33">
        <v>1964</v>
      </c>
      <c r="F112" s="22" t="s">
        <v>199</v>
      </c>
      <c r="G112" s="61"/>
      <c r="H112" s="58"/>
      <c r="I112" s="60"/>
    </row>
    <row r="113" spans="1:9" ht="22.5" customHeight="1">
      <c r="A113" s="52">
        <v>91</v>
      </c>
      <c r="B113" s="19"/>
      <c r="C113" s="57"/>
      <c r="D113" s="22" t="s">
        <v>200</v>
      </c>
      <c r="E113" s="33">
        <v>1972</v>
      </c>
      <c r="F113" s="22" t="s">
        <v>13</v>
      </c>
      <c r="G113" s="22" t="s">
        <v>181</v>
      </c>
      <c r="H113" s="58"/>
      <c r="I113" s="60"/>
    </row>
    <row r="114" spans="1:9" ht="22.5" customHeight="1">
      <c r="A114" s="52">
        <v>92</v>
      </c>
      <c r="B114" s="19"/>
      <c r="C114" s="57"/>
      <c r="D114" s="22" t="s">
        <v>201</v>
      </c>
      <c r="E114" s="33">
        <v>1975</v>
      </c>
      <c r="F114" s="22" t="s">
        <v>13</v>
      </c>
      <c r="G114" s="61" t="s">
        <v>170</v>
      </c>
      <c r="H114" s="58"/>
      <c r="I114" s="60"/>
    </row>
    <row r="115" spans="1:9" ht="22.5" customHeight="1">
      <c r="A115" s="52">
        <v>93</v>
      </c>
      <c r="B115" s="19"/>
      <c r="C115" s="57"/>
      <c r="D115" s="22" t="s">
        <v>202</v>
      </c>
      <c r="E115" s="33"/>
      <c r="F115" s="22"/>
      <c r="G115" s="22"/>
      <c r="H115" s="58"/>
      <c r="I115" s="60"/>
    </row>
    <row r="116" spans="1:9" ht="22.5" customHeight="1">
      <c r="A116" s="52">
        <v>94</v>
      </c>
      <c r="B116" s="19"/>
      <c r="C116" s="57"/>
      <c r="D116" s="22" t="s">
        <v>203</v>
      </c>
      <c r="E116" s="33">
        <v>1995</v>
      </c>
      <c r="F116" s="22" t="s">
        <v>204</v>
      </c>
      <c r="G116" s="22"/>
      <c r="H116" s="58"/>
      <c r="I116" s="60"/>
    </row>
    <row r="117" spans="1:9" ht="22.5" customHeight="1">
      <c r="A117" s="52">
        <v>95</v>
      </c>
      <c r="B117" s="19"/>
      <c r="C117" s="57"/>
      <c r="D117" s="22" t="s">
        <v>205</v>
      </c>
      <c r="E117" s="33">
        <v>1986</v>
      </c>
      <c r="F117" s="22" t="s">
        <v>206</v>
      </c>
      <c r="G117" s="23"/>
      <c r="H117" s="58"/>
      <c r="I117" s="60"/>
    </row>
    <row r="118" spans="1:9" ht="22.5" customHeight="1">
      <c r="A118" s="52">
        <v>96</v>
      </c>
      <c r="B118" s="19"/>
      <c r="C118" s="57"/>
      <c r="D118" s="22" t="s">
        <v>207</v>
      </c>
      <c r="E118" s="33">
        <v>1970</v>
      </c>
      <c r="F118" s="22" t="s">
        <v>17</v>
      </c>
      <c r="G118" s="22" t="s">
        <v>208</v>
      </c>
      <c r="H118" s="58"/>
      <c r="I118" s="60"/>
    </row>
    <row r="119" spans="1:9" ht="22.5" customHeight="1">
      <c r="A119" s="52">
        <v>97</v>
      </c>
      <c r="B119" s="19"/>
      <c r="C119" s="57"/>
      <c r="D119" s="22" t="s">
        <v>209</v>
      </c>
      <c r="E119" s="33">
        <v>1987</v>
      </c>
      <c r="F119" s="22" t="s">
        <v>13</v>
      </c>
      <c r="G119" s="23" t="s">
        <v>170</v>
      </c>
      <c r="H119" s="58"/>
      <c r="I119" s="60"/>
    </row>
    <row r="120" spans="1:9" ht="22.5" customHeight="1">
      <c r="A120" s="52">
        <v>98</v>
      </c>
      <c r="B120" s="19"/>
      <c r="C120" s="57"/>
      <c r="D120" s="22" t="s">
        <v>210</v>
      </c>
      <c r="E120" s="33">
        <v>1989</v>
      </c>
      <c r="F120" s="22" t="s">
        <v>17</v>
      </c>
      <c r="G120" s="23"/>
      <c r="H120" s="58"/>
      <c r="I120" s="60"/>
    </row>
    <row r="121" spans="1:9" ht="22.5" customHeight="1">
      <c r="A121" s="52">
        <v>99</v>
      </c>
      <c r="B121" s="19"/>
      <c r="C121" s="57"/>
      <c r="D121" s="22" t="s">
        <v>211</v>
      </c>
      <c r="E121" s="33">
        <v>1971</v>
      </c>
      <c r="F121" s="22" t="s">
        <v>13</v>
      </c>
      <c r="G121" s="22" t="s">
        <v>181</v>
      </c>
      <c r="H121" s="58"/>
      <c r="I121" s="60"/>
    </row>
    <row r="122" spans="1:9" ht="22.5" customHeight="1">
      <c r="A122" s="52">
        <v>100</v>
      </c>
      <c r="B122" s="19"/>
      <c r="C122" s="57"/>
      <c r="D122" s="22" t="s">
        <v>212</v>
      </c>
      <c r="E122" s="33">
        <v>1971</v>
      </c>
      <c r="F122" s="22" t="s">
        <v>13</v>
      </c>
      <c r="G122" s="23"/>
      <c r="H122" s="58"/>
      <c r="I122" s="60"/>
    </row>
    <row r="123" spans="1:9" ht="22.5" customHeight="1">
      <c r="A123" s="52">
        <v>101</v>
      </c>
      <c r="B123" s="19"/>
      <c r="C123" s="57"/>
      <c r="D123" s="22" t="s">
        <v>213</v>
      </c>
      <c r="E123" s="33">
        <v>1977</v>
      </c>
      <c r="F123" s="22" t="s">
        <v>51</v>
      </c>
      <c r="G123" s="22"/>
      <c r="H123" s="58"/>
      <c r="I123" s="60"/>
    </row>
    <row r="124" spans="1:9" ht="22.5" customHeight="1">
      <c r="A124" s="52">
        <v>102</v>
      </c>
      <c r="B124" s="19"/>
      <c r="C124" s="57"/>
      <c r="D124" s="22" t="s">
        <v>214</v>
      </c>
      <c r="E124" s="33">
        <v>1974</v>
      </c>
      <c r="F124" s="22" t="s">
        <v>13</v>
      </c>
      <c r="G124" s="23"/>
      <c r="H124" s="58"/>
      <c r="I124" s="60"/>
    </row>
    <row r="125" spans="1:9" ht="22.5" customHeight="1">
      <c r="A125" s="52">
        <v>103</v>
      </c>
      <c r="B125" s="19"/>
      <c r="C125" s="57"/>
      <c r="D125" s="80"/>
      <c r="E125" s="57"/>
      <c r="F125" s="81"/>
      <c r="G125" s="82"/>
      <c r="H125" s="58"/>
      <c r="I125" s="60"/>
    </row>
    <row r="126" spans="1:9" ht="22.5" customHeight="1">
      <c r="A126" s="52"/>
      <c r="B126" s="53" t="s">
        <v>215</v>
      </c>
      <c r="C126" s="53"/>
      <c r="D126" s="53"/>
      <c r="E126" s="49"/>
      <c r="F126" s="68"/>
      <c r="G126" s="84"/>
      <c r="H126" s="58"/>
      <c r="I126" s="60"/>
    </row>
    <row r="127" spans="1:9" ht="22.5" customHeight="1">
      <c r="A127" s="52"/>
      <c r="B127" s="38"/>
      <c r="C127" s="85"/>
      <c r="D127" s="41" t="s">
        <v>216</v>
      </c>
      <c r="E127" s="42">
        <v>1973</v>
      </c>
      <c r="F127" s="41" t="s">
        <v>17</v>
      </c>
      <c r="G127" s="23"/>
      <c r="H127" s="58"/>
      <c r="I127" s="60"/>
    </row>
    <row r="128" spans="1:9" ht="22.5" customHeight="1">
      <c r="A128" s="52">
        <v>104</v>
      </c>
      <c r="B128" s="38"/>
      <c r="C128" s="85"/>
      <c r="D128" s="22" t="s">
        <v>217</v>
      </c>
      <c r="E128" s="33">
        <v>1966</v>
      </c>
      <c r="F128" s="22" t="s">
        <v>17</v>
      </c>
      <c r="G128" s="23" t="s">
        <v>218</v>
      </c>
      <c r="H128" s="58"/>
      <c r="I128" s="60"/>
    </row>
    <row r="129" spans="1:9" ht="22.5" customHeight="1">
      <c r="A129" s="52">
        <v>105</v>
      </c>
      <c r="B129" s="38"/>
      <c r="C129" s="85"/>
      <c r="D129" s="22" t="s">
        <v>219</v>
      </c>
      <c r="E129" s="33">
        <v>1984</v>
      </c>
      <c r="F129" s="22" t="s">
        <v>17</v>
      </c>
      <c r="G129" s="23" t="s">
        <v>193</v>
      </c>
      <c r="H129" s="58"/>
      <c r="I129" s="60"/>
    </row>
    <row r="130" spans="1:9" ht="22.5" customHeight="1">
      <c r="A130" s="52">
        <v>106</v>
      </c>
      <c r="B130" s="38"/>
      <c r="C130" s="85"/>
      <c r="D130" s="22" t="s">
        <v>220</v>
      </c>
      <c r="E130" s="33">
        <v>1967</v>
      </c>
      <c r="F130" s="22" t="s">
        <v>17</v>
      </c>
      <c r="G130" s="23"/>
      <c r="H130" s="58"/>
      <c r="I130" s="60"/>
    </row>
    <row r="131" spans="1:9" ht="22.5" customHeight="1">
      <c r="A131" s="52">
        <v>107</v>
      </c>
      <c r="B131" s="38"/>
      <c r="C131" s="85"/>
      <c r="D131" s="22" t="s">
        <v>221</v>
      </c>
      <c r="E131" s="33">
        <v>1969</v>
      </c>
      <c r="F131" s="22" t="s">
        <v>17</v>
      </c>
      <c r="G131" s="23" t="s">
        <v>21</v>
      </c>
      <c r="H131" s="58"/>
      <c r="I131" s="60"/>
    </row>
    <row r="132" spans="1:9" ht="22.5" customHeight="1">
      <c r="A132" s="52">
        <v>108</v>
      </c>
      <c r="B132" s="38"/>
      <c r="C132" s="85"/>
      <c r="D132" s="22" t="s">
        <v>222</v>
      </c>
      <c r="E132" s="33">
        <v>1987</v>
      </c>
      <c r="F132" s="22" t="s">
        <v>51</v>
      </c>
      <c r="G132" s="23"/>
      <c r="H132" s="58"/>
      <c r="I132" s="60"/>
    </row>
    <row r="133" spans="1:9" ht="22.5" customHeight="1">
      <c r="A133" s="52">
        <v>109</v>
      </c>
      <c r="B133" s="38"/>
      <c r="C133" s="85"/>
      <c r="D133" s="22" t="s">
        <v>223</v>
      </c>
      <c r="E133" s="33">
        <v>1976</v>
      </c>
      <c r="F133" s="22" t="s">
        <v>17</v>
      </c>
      <c r="G133" s="23" t="s">
        <v>183</v>
      </c>
      <c r="H133" s="58"/>
      <c r="I133" s="60"/>
    </row>
    <row r="134" spans="1:9" ht="22.5" customHeight="1">
      <c r="A134" s="52">
        <v>110</v>
      </c>
      <c r="B134" s="38"/>
      <c r="C134" s="85"/>
      <c r="D134" s="22" t="s">
        <v>224</v>
      </c>
      <c r="E134" s="33">
        <v>1971</v>
      </c>
      <c r="F134" s="22" t="s">
        <v>17</v>
      </c>
      <c r="G134" s="23" t="s">
        <v>193</v>
      </c>
      <c r="H134" s="58"/>
      <c r="I134" s="60"/>
    </row>
    <row r="135" spans="1:9" ht="22.5" customHeight="1">
      <c r="A135" s="52">
        <v>111</v>
      </c>
      <c r="B135" s="38"/>
      <c r="C135" s="85"/>
      <c r="D135" s="22" t="s">
        <v>225</v>
      </c>
      <c r="E135" s="33">
        <v>1988</v>
      </c>
      <c r="F135" s="22" t="s">
        <v>13</v>
      </c>
      <c r="G135" s="23"/>
      <c r="H135" s="58"/>
      <c r="I135" s="60"/>
    </row>
    <row r="136" spans="1:9" ht="22.5" customHeight="1">
      <c r="A136" s="52">
        <v>112</v>
      </c>
      <c r="B136" s="38"/>
      <c r="C136" s="67"/>
      <c r="D136" s="22" t="s">
        <v>226</v>
      </c>
      <c r="E136" s="33">
        <v>1994</v>
      </c>
      <c r="F136" s="22" t="s">
        <v>204</v>
      </c>
      <c r="G136" s="23"/>
      <c r="H136" s="58"/>
      <c r="I136" s="60"/>
    </row>
    <row r="137" spans="1:9" ht="22.5" customHeight="1">
      <c r="A137" s="52">
        <v>113</v>
      </c>
      <c r="B137" s="38"/>
      <c r="C137" s="67"/>
      <c r="D137" s="22" t="s">
        <v>227</v>
      </c>
      <c r="E137" s="33">
        <v>1983</v>
      </c>
      <c r="F137" s="22" t="s">
        <v>17</v>
      </c>
      <c r="G137" s="23"/>
      <c r="H137" s="58"/>
      <c r="I137" s="60"/>
    </row>
    <row r="138" spans="1:9" ht="22.5" customHeight="1">
      <c r="A138" s="52">
        <v>114</v>
      </c>
      <c r="B138" s="19"/>
      <c r="C138" s="57"/>
      <c r="D138" s="22" t="s">
        <v>228</v>
      </c>
      <c r="E138" s="33">
        <v>1981</v>
      </c>
      <c r="F138" s="22" t="s">
        <v>13</v>
      </c>
      <c r="G138" s="23" t="s">
        <v>229</v>
      </c>
      <c r="H138" s="58"/>
      <c r="I138" s="60"/>
    </row>
    <row r="139" spans="1:9" ht="22.5" customHeight="1">
      <c r="A139" s="52">
        <v>115</v>
      </c>
      <c r="B139" s="19"/>
      <c r="C139" s="57"/>
      <c r="D139" s="22" t="s">
        <v>230</v>
      </c>
      <c r="E139" s="33">
        <v>1967</v>
      </c>
      <c r="F139" s="22" t="s">
        <v>17</v>
      </c>
      <c r="G139" s="23"/>
      <c r="H139" s="58"/>
      <c r="I139" s="60"/>
    </row>
    <row r="140" spans="1:9" ht="22.5" customHeight="1">
      <c r="A140" s="52">
        <v>116</v>
      </c>
      <c r="B140" s="19"/>
      <c r="C140" s="57"/>
      <c r="D140" s="22" t="s">
        <v>231</v>
      </c>
      <c r="E140" s="33">
        <v>1983</v>
      </c>
      <c r="F140" s="22" t="s">
        <v>232</v>
      </c>
      <c r="G140" s="23"/>
      <c r="H140" s="58"/>
      <c r="I140" s="60"/>
    </row>
    <row r="141" spans="1:9" ht="22.5" customHeight="1">
      <c r="A141" s="52">
        <v>117</v>
      </c>
      <c r="B141" s="19"/>
      <c r="C141" s="57"/>
      <c r="D141" s="41" t="s">
        <v>233</v>
      </c>
      <c r="E141" s="42">
        <v>1985</v>
      </c>
      <c r="F141" s="41" t="s">
        <v>13</v>
      </c>
      <c r="G141" s="23"/>
      <c r="H141" s="58"/>
      <c r="I141" s="60"/>
    </row>
    <row r="142" spans="1:9" ht="22.5" customHeight="1">
      <c r="A142" s="52">
        <v>118</v>
      </c>
      <c r="B142" s="19"/>
      <c r="C142" s="57"/>
      <c r="D142" s="22" t="s">
        <v>234</v>
      </c>
      <c r="E142" s="33">
        <v>1988</v>
      </c>
      <c r="F142" s="22" t="s">
        <v>13</v>
      </c>
      <c r="G142" s="23" t="s">
        <v>235</v>
      </c>
      <c r="H142" s="58"/>
      <c r="I142" s="60"/>
    </row>
    <row r="143" spans="1:9" ht="22.5" customHeight="1">
      <c r="A143" s="52">
        <v>119</v>
      </c>
      <c r="B143" s="19"/>
      <c r="C143" s="57"/>
      <c r="D143" s="22" t="s">
        <v>190</v>
      </c>
      <c r="E143" s="33">
        <v>1976</v>
      </c>
      <c r="F143" s="22" t="s">
        <v>13</v>
      </c>
      <c r="G143" s="23" t="s">
        <v>191</v>
      </c>
      <c r="H143" s="58"/>
      <c r="I143" s="60"/>
    </row>
    <row r="144" spans="1:9" ht="22.5" customHeight="1">
      <c r="A144" s="52">
        <v>120</v>
      </c>
      <c r="B144" s="19"/>
      <c r="C144" s="57"/>
      <c r="D144" s="22" t="s">
        <v>236</v>
      </c>
      <c r="E144" s="33">
        <v>1981</v>
      </c>
      <c r="F144" s="22" t="s">
        <v>17</v>
      </c>
      <c r="G144" s="23" t="s">
        <v>237</v>
      </c>
      <c r="H144" s="58"/>
      <c r="I144" s="60"/>
    </row>
    <row r="145" spans="1:9" ht="22.5" customHeight="1">
      <c r="A145" s="52">
        <v>121</v>
      </c>
      <c r="B145" s="19"/>
      <c r="C145" s="57"/>
      <c r="D145" s="22" t="s">
        <v>238</v>
      </c>
      <c r="E145" s="33">
        <v>1987</v>
      </c>
      <c r="F145" s="22" t="s">
        <v>13</v>
      </c>
      <c r="G145" s="23" t="s">
        <v>235</v>
      </c>
      <c r="H145" s="58"/>
      <c r="I145" s="60"/>
    </row>
    <row r="146" spans="1:9" ht="22.5" customHeight="1">
      <c r="A146" s="52">
        <v>122</v>
      </c>
      <c r="B146" s="19"/>
      <c r="C146" s="57"/>
      <c r="D146" s="22" t="s">
        <v>239</v>
      </c>
      <c r="E146" s="33">
        <v>1971</v>
      </c>
      <c r="F146" s="22" t="s">
        <v>13</v>
      </c>
      <c r="G146" s="22" t="s">
        <v>181</v>
      </c>
      <c r="H146" s="58"/>
      <c r="I146" s="60"/>
    </row>
    <row r="147" spans="1:9" ht="22.5" customHeight="1">
      <c r="A147" s="52">
        <v>123</v>
      </c>
      <c r="B147" s="19"/>
      <c r="C147" s="57"/>
      <c r="D147" s="22" t="s">
        <v>240</v>
      </c>
      <c r="E147" s="33">
        <v>1986</v>
      </c>
      <c r="F147" s="22" t="s">
        <v>13</v>
      </c>
      <c r="G147" s="23"/>
      <c r="H147" s="58"/>
      <c r="I147" s="60"/>
    </row>
    <row r="148" spans="1:9" ht="22.5" customHeight="1">
      <c r="A148" s="52">
        <v>124</v>
      </c>
      <c r="B148" s="19"/>
      <c r="C148" s="57"/>
      <c r="D148" s="22" t="s">
        <v>241</v>
      </c>
      <c r="E148" s="35">
        <v>1983</v>
      </c>
      <c r="F148" s="22" t="s">
        <v>13</v>
      </c>
      <c r="G148" s="23"/>
      <c r="H148" s="58"/>
      <c r="I148" s="60"/>
    </row>
    <row r="149" spans="1:9" ht="22.5" customHeight="1">
      <c r="A149" s="52">
        <v>125</v>
      </c>
      <c r="B149" s="19"/>
      <c r="C149" s="57"/>
      <c r="D149" s="22" t="s">
        <v>242</v>
      </c>
      <c r="E149" s="33">
        <v>1988</v>
      </c>
      <c r="F149" s="22" t="s">
        <v>17</v>
      </c>
      <c r="G149" s="23" t="s">
        <v>183</v>
      </c>
      <c r="H149" s="58"/>
      <c r="I149" s="60"/>
    </row>
    <row r="150" spans="1:9" ht="22.5" customHeight="1">
      <c r="A150" s="52">
        <v>126</v>
      </c>
      <c r="B150" s="19"/>
      <c r="C150" s="57"/>
      <c r="D150" s="22" t="s">
        <v>243</v>
      </c>
      <c r="E150" s="33">
        <v>1992</v>
      </c>
      <c r="F150" s="22" t="s">
        <v>17</v>
      </c>
      <c r="G150" s="22"/>
      <c r="H150" s="58"/>
      <c r="I150" s="60"/>
    </row>
    <row r="151" spans="1:9" ht="22.5" customHeight="1">
      <c r="A151" s="52">
        <v>127</v>
      </c>
      <c r="B151" s="19"/>
      <c r="C151" s="57"/>
      <c r="D151" s="22" t="s">
        <v>244</v>
      </c>
      <c r="E151" s="33">
        <v>1973</v>
      </c>
      <c r="F151" s="22" t="s">
        <v>13</v>
      </c>
      <c r="G151" s="23"/>
      <c r="H151" s="58"/>
      <c r="I151" s="60"/>
    </row>
    <row r="152" spans="1:9" ht="22.5" customHeight="1">
      <c r="A152" s="52">
        <v>128</v>
      </c>
      <c r="B152" s="19"/>
      <c r="C152" s="57"/>
      <c r="D152" s="22" t="s">
        <v>245</v>
      </c>
      <c r="E152" s="33">
        <v>1968</v>
      </c>
      <c r="F152" s="22" t="s">
        <v>17</v>
      </c>
      <c r="G152" s="23" t="s">
        <v>193</v>
      </c>
      <c r="H152" s="58"/>
      <c r="I152" s="60"/>
    </row>
    <row r="153" spans="1:9" ht="22.5" customHeight="1">
      <c r="A153" s="52">
        <v>129</v>
      </c>
      <c r="B153" s="19"/>
      <c r="C153" s="57"/>
      <c r="D153" s="22" t="s">
        <v>246</v>
      </c>
      <c r="E153" s="33">
        <v>1987</v>
      </c>
      <c r="F153" s="22" t="s">
        <v>232</v>
      </c>
      <c r="G153" s="23" t="s">
        <v>193</v>
      </c>
      <c r="H153" s="58"/>
      <c r="I153" s="60"/>
    </row>
    <row r="154" spans="1:9" ht="22.5" customHeight="1">
      <c r="A154" s="52"/>
      <c r="B154" s="19"/>
      <c r="C154" s="57"/>
      <c r="D154" s="22" t="s">
        <v>247</v>
      </c>
      <c r="E154" s="33">
        <v>1974</v>
      </c>
      <c r="F154" s="22" t="s">
        <v>58</v>
      </c>
      <c r="G154" s="23"/>
      <c r="H154" s="58"/>
      <c r="I154" s="60"/>
    </row>
    <row r="155" spans="1:9" ht="22.5" customHeight="1">
      <c r="A155" s="52"/>
      <c r="B155" s="19"/>
      <c r="C155" s="57"/>
      <c r="D155" s="22" t="s">
        <v>248</v>
      </c>
      <c r="E155" s="33">
        <v>1965</v>
      </c>
      <c r="F155" s="22" t="s">
        <v>17</v>
      </c>
      <c r="G155" s="23" t="s">
        <v>183</v>
      </c>
      <c r="H155" s="58"/>
      <c r="I155" s="60"/>
    </row>
    <row r="156" spans="1:9" ht="22.5" customHeight="1">
      <c r="A156" s="52"/>
      <c r="B156" s="19"/>
      <c r="C156" s="57"/>
      <c r="D156" s="22"/>
      <c r="E156" s="35"/>
      <c r="F156" s="22"/>
      <c r="G156" s="23"/>
      <c r="H156" s="58"/>
      <c r="I156" s="60"/>
    </row>
    <row r="157" spans="1:9" ht="22.5" customHeight="1">
      <c r="A157" s="52"/>
      <c r="B157" s="83" t="s">
        <v>249</v>
      </c>
      <c r="C157" s="83"/>
      <c r="D157" s="83"/>
      <c r="E157" s="78"/>
      <c r="F157" s="68"/>
      <c r="G157" s="79"/>
      <c r="H157" s="58"/>
      <c r="I157" s="60"/>
    </row>
    <row r="158" spans="1:9" ht="22.5" customHeight="1">
      <c r="A158" s="52"/>
      <c r="B158" s="22"/>
      <c r="C158" s="33"/>
      <c r="D158" s="22" t="s">
        <v>250</v>
      </c>
      <c r="E158" s="86">
        <v>1963</v>
      </c>
      <c r="F158" s="22" t="s">
        <v>13</v>
      </c>
      <c r="G158" s="33"/>
      <c r="H158" s="58"/>
      <c r="I158" s="60"/>
    </row>
    <row r="159" spans="1:9" ht="22.5" customHeight="1">
      <c r="A159" s="52">
        <v>130</v>
      </c>
      <c r="B159" s="22"/>
      <c r="C159" s="33"/>
      <c r="D159" s="22" t="s">
        <v>251</v>
      </c>
      <c r="E159" s="86">
        <v>1963</v>
      </c>
      <c r="F159" s="22" t="s">
        <v>13</v>
      </c>
      <c r="G159" s="87"/>
      <c r="H159" s="58"/>
      <c r="I159" s="60"/>
    </row>
    <row r="160" spans="1:9" ht="22.5" customHeight="1">
      <c r="A160" s="52">
        <v>131</v>
      </c>
      <c r="B160" s="22"/>
      <c r="C160" s="33"/>
      <c r="D160" s="22" t="s">
        <v>252</v>
      </c>
      <c r="E160" s="86">
        <v>1963</v>
      </c>
      <c r="F160" s="22" t="s">
        <v>13</v>
      </c>
      <c r="G160" s="87"/>
      <c r="H160" s="58"/>
      <c r="I160" s="60"/>
    </row>
    <row r="161" spans="1:9" ht="22.5" customHeight="1">
      <c r="A161" s="52">
        <v>132</v>
      </c>
      <c r="B161" s="22"/>
      <c r="C161" s="33"/>
      <c r="D161" s="22" t="s">
        <v>253</v>
      </c>
      <c r="E161" s="86">
        <v>1959</v>
      </c>
      <c r="F161" s="22" t="s">
        <v>51</v>
      </c>
      <c r="G161" s="88"/>
      <c r="H161" s="58"/>
      <c r="I161" s="60"/>
    </row>
    <row r="162" spans="1:9" ht="22.5" customHeight="1">
      <c r="A162" s="52">
        <v>133</v>
      </c>
      <c r="B162" s="22"/>
      <c r="C162" s="33"/>
      <c r="D162" s="22" t="s">
        <v>254</v>
      </c>
      <c r="E162" s="86">
        <v>1952</v>
      </c>
      <c r="F162" s="22" t="s">
        <v>17</v>
      </c>
      <c r="G162" s="88" t="s">
        <v>255</v>
      </c>
      <c r="H162" s="58"/>
      <c r="I162" s="60"/>
    </row>
    <row r="163" spans="1:9" ht="22.5" customHeight="1">
      <c r="A163" s="52">
        <v>134</v>
      </c>
      <c r="B163" s="22"/>
      <c r="C163" s="33"/>
      <c r="D163" s="22" t="s">
        <v>256</v>
      </c>
      <c r="E163" s="86">
        <v>1960</v>
      </c>
      <c r="F163" s="22" t="s">
        <v>17</v>
      </c>
      <c r="G163" s="88"/>
      <c r="H163" s="58"/>
      <c r="I163" s="60"/>
    </row>
    <row r="164" spans="1:9" ht="22.5" customHeight="1">
      <c r="A164" s="52">
        <v>135</v>
      </c>
      <c r="B164" s="22"/>
      <c r="C164" s="33"/>
      <c r="D164" s="22" t="s">
        <v>257</v>
      </c>
      <c r="E164" s="86">
        <v>1957</v>
      </c>
      <c r="F164" s="22" t="s">
        <v>17</v>
      </c>
      <c r="G164" s="87" t="s">
        <v>183</v>
      </c>
      <c r="H164" s="58"/>
      <c r="I164" s="60"/>
    </row>
    <row r="165" spans="1:9" ht="22.5" customHeight="1">
      <c r="A165" s="52">
        <v>136</v>
      </c>
      <c r="B165" s="22"/>
      <c r="C165" s="33"/>
      <c r="D165" s="22" t="s">
        <v>258</v>
      </c>
      <c r="E165" s="86">
        <v>1961</v>
      </c>
      <c r="F165" s="22" t="s">
        <v>49</v>
      </c>
      <c r="G165" s="87"/>
      <c r="H165" s="58"/>
      <c r="I165" s="60"/>
    </row>
    <row r="166" spans="1:9" ht="22.5" customHeight="1">
      <c r="A166" s="52">
        <v>137</v>
      </c>
      <c r="B166" s="22"/>
      <c r="C166" s="33"/>
      <c r="D166" s="22" t="s">
        <v>259</v>
      </c>
      <c r="E166" s="86">
        <v>1953</v>
      </c>
      <c r="F166" s="22" t="s">
        <v>51</v>
      </c>
      <c r="G166" s="88"/>
      <c r="H166" s="58"/>
      <c r="I166" s="60"/>
    </row>
    <row r="167" spans="1:9" ht="22.5" customHeight="1">
      <c r="A167" s="52">
        <v>138</v>
      </c>
      <c r="B167" s="22"/>
      <c r="C167" s="33"/>
      <c r="D167" s="22" t="s">
        <v>260</v>
      </c>
      <c r="E167" s="86">
        <v>1960</v>
      </c>
      <c r="F167" s="22" t="s">
        <v>17</v>
      </c>
      <c r="G167" s="87" t="s">
        <v>261</v>
      </c>
      <c r="H167" s="58"/>
      <c r="I167" s="60"/>
    </row>
    <row r="168" spans="1:9" ht="22.5" customHeight="1">
      <c r="A168" s="52">
        <v>139</v>
      </c>
      <c r="B168" s="19"/>
      <c r="C168" s="57"/>
      <c r="D168" s="22" t="s">
        <v>198</v>
      </c>
      <c r="E168" s="86">
        <v>1964</v>
      </c>
      <c r="F168" s="22" t="s">
        <v>199</v>
      </c>
      <c r="G168" s="23"/>
      <c r="H168" s="58"/>
      <c r="I168" s="60"/>
    </row>
    <row r="169" spans="1:9" ht="22.5" customHeight="1">
      <c r="A169" s="52">
        <v>140</v>
      </c>
      <c r="B169" s="19"/>
      <c r="C169" s="57"/>
      <c r="D169" s="22" t="s">
        <v>262</v>
      </c>
      <c r="E169" s="86">
        <v>1963</v>
      </c>
      <c r="F169" s="22" t="s">
        <v>49</v>
      </c>
      <c r="G169" s="22"/>
      <c r="H169" s="58"/>
      <c r="I169" s="60"/>
    </row>
    <row r="170" spans="1:9" ht="22.5" customHeight="1">
      <c r="A170" s="52">
        <v>141</v>
      </c>
      <c r="B170" s="19"/>
      <c r="C170" s="57"/>
      <c r="D170" s="22" t="s">
        <v>263</v>
      </c>
      <c r="E170" s="86">
        <v>1963</v>
      </c>
      <c r="F170" s="22" t="s">
        <v>17</v>
      </c>
      <c r="G170" s="23" t="s">
        <v>261</v>
      </c>
      <c r="H170" s="58"/>
      <c r="I170" s="60"/>
    </row>
    <row r="171" spans="1:9" ht="22.5" customHeight="1">
      <c r="A171" s="52">
        <v>142</v>
      </c>
      <c r="B171" s="19"/>
      <c r="C171" s="57"/>
      <c r="D171" s="22" t="s">
        <v>264</v>
      </c>
      <c r="E171" s="86">
        <v>1963</v>
      </c>
      <c r="F171" s="22" t="s">
        <v>17</v>
      </c>
      <c r="G171" s="23"/>
      <c r="H171" s="58"/>
      <c r="I171" s="60"/>
    </row>
    <row r="172" spans="1:9" ht="22.5" customHeight="1">
      <c r="A172" s="52">
        <v>143</v>
      </c>
      <c r="B172" s="19"/>
      <c r="C172" s="57"/>
      <c r="D172" s="22" t="s">
        <v>265</v>
      </c>
      <c r="E172" s="86">
        <v>1959</v>
      </c>
      <c r="F172" s="22" t="s">
        <v>13</v>
      </c>
      <c r="G172" s="22"/>
      <c r="H172" s="58"/>
      <c r="I172" s="60"/>
    </row>
    <row r="173" spans="1:9" ht="22.5" customHeight="1">
      <c r="A173" s="52">
        <v>144</v>
      </c>
      <c r="B173" s="19"/>
      <c r="C173" s="57"/>
      <c r="D173" s="22" t="s">
        <v>266</v>
      </c>
      <c r="E173" s="86">
        <v>1957</v>
      </c>
      <c r="F173" s="22" t="s">
        <v>13</v>
      </c>
      <c r="G173" s="35"/>
      <c r="H173" s="58"/>
      <c r="I173" s="60"/>
    </row>
    <row r="174" spans="1:9" ht="22.5" customHeight="1">
      <c r="A174" s="52"/>
      <c r="B174" s="19"/>
      <c r="C174" s="57"/>
      <c r="D174" s="22" t="s">
        <v>267</v>
      </c>
      <c r="E174" s="86">
        <v>1962</v>
      </c>
      <c r="F174" s="22" t="s">
        <v>17</v>
      </c>
      <c r="G174" s="35" t="s">
        <v>268</v>
      </c>
      <c r="H174" s="58"/>
      <c r="I174" s="60"/>
    </row>
    <row r="175" spans="1:9" ht="22.5" customHeight="1">
      <c r="A175" s="52"/>
      <c r="B175" s="19"/>
      <c r="C175" s="57"/>
      <c r="D175" s="22"/>
      <c r="E175" s="23"/>
      <c r="F175" s="22"/>
      <c r="G175" s="23"/>
      <c r="H175" s="58"/>
      <c r="I175" s="60"/>
    </row>
    <row r="176" spans="1:8" ht="22.5" customHeight="1">
      <c r="A176" s="52"/>
      <c r="B176" s="89"/>
      <c r="C176" s="89"/>
      <c r="D176" s="89"/>
      <c r="E176" s="90"/>
      <c r="F176" s="89"/>
      <c r="G176" s="90"/>
      <c r="H176" s="90"/>
    </row>
    <row r="177" spans="2:4" ht="11.25" customHeight="1">
      <c r="B177" s="47"/>
      <c r="D177" s="47" t="s">
        <v>65</v>
      </c>
    </row>
    <row r="178" spans="2:4" ht="22.5" customHeight="1">
      <c r="B178" s="47"/>
      <c r="D178" s="47"/>
    </row>
    <row r="179" spans="2:11" s="1" customFormat="1" ht="17.25" customHeight="1">
      <c r="B179" s="47"/>
      <c r="C179" s="2"/>
      <c r="D179" s="47" t="s">
        <v>66</v>
      </c>
      <c r="F179" s="2"/>
      <c r="I179" s="2"/>
      <c r="J179" s="2"/>
      <c r="K179" s="2"/>
    </row>
    <row r="180" spans="2:11" s="1" customFormat="1" ht="22.5" customHeight="1">
      <c r="B180" s="2"/>
      <c r="C180" s="2"/>
      <c r="D180" s="2"/>
      <c r="F180" s="2"/>
      <c r="I180" s="2"/>
      <c r="J180" s="2"/>
      <c r="K180" s="2"/>
    </row>
  </sheetData>
  <sheetProtection selectLockedCells="1" selectUnlockedCells="1"/>
  <mergeCells count="11">
    <mergeCell ref="C1:H1"/>
    <mergeCell ref="C2:H2"/>
    <mergeCell ref="C3:H3"/>
    <mergeCell ref="B7:D7"/>
    <mergeCell ref="B20:D20"/>
    <mergeCell ref="B40:D40"/>
    <mergeCell ref="B59:D59"/>
    <mergeCell ref="B78:D78"/>
    <mergeCell ref="B89:D89"/>
    <mergeCell ref="B126:D126"/>
    <mergeCell ref="B157:D157"/>
  </mergeCells>
  <printOptions/>
  <pageMargins left="0.7083333333333334" right="0.5118055555555555" top="0.5513888888888889" bottom="0.5513888888888889" header="0.5118055555555555" footer="0.5118055555555555"/>
  <pageSetup horizontalDpi="300" verticalDpi="300" orientation="portrait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3">
      <selection activeCell="D35" sqref="D35"/>
    </sheetView>
  </sheetViews>
  <sheetFormatPr defaultColWidth="9.140625" defaultRowHeight="12.75"/>
  <cols>
    <col min="1" max="1" width="8.7109375" style="91" customWidth="1"/>
    <col min="2" max="2" width="15.7109375" style="92" customWidth="1"/>
    <col min="3" max="3" width="21.00390625" style="92" customWidth="1"/>
    <col min="4" max="4" width="33.7109375" style="92" customWidth="1"/>
    <col min="5" max="5" width="14.7109375" style="91" customWidth="1"/>
    <col min="6" max="6" width="16.8515625" style="92" customWidth="1"/>
    <col min="7" max="7" width="23.28125" style="91" customWidth="1"/>
    <col min="8" max="8" width="21.57421875" style="91" customWidth="1"/>
    <col min="9" max="9" width="14.00390625" style="2" customWidth="1"/>
    <col min="10" max="10" width="24.00390625" style="2" customWidth="1"/>
    <col min="11" max="11" width="14.00390625" style="2" customWidth="1"/>
    <col min="12" max="16384" width="9.140625" style="92" customWidth="1"/>
  </cols>
  <sheetData>
    <row r="1" spans="1:10" s="92" customFormat="1" ht="20.25" customHeight="1">
      <c r="A1" s="93" t="s">
        <v>269</v>
      </c>
      <c r="B1" s="93"/>
      <c r="C1" s="93"/>
      <c r="D1" s="93"/>
      <c r="E1" s="93"/>
      <c r="F1" s="93"/>
      <c r="G1" s="93"/>
      <c r="H1" s="93"/>
      <c r="J1" s="2"/>
    </row>
    <row r="2" spans="1:10" s="92" customFormat="1" ht="12.75">
      <c r="A2" s="94" t="s">
        <v>270</v>
      </c>
      <c r="B2" s="94"/>
      <c r="C2" s="94"/>
      <c r="D2" s="94"/>
      <c r="E2" s="94"/>
      <c r="F2" s="94"/>
      <c r="G2" s="94"/>
      <c r="H2" s="94"/>
      <c r="J2" s="2"/>
    </row>
    <row r="3" spans="2:8" ht="12.75">
      <c r="B3" s="95"/>
      <c r="H3" s="96">
        <v>41874</v>
      </c>
    </row>
    <row r="4" spans="1:10" s="92" customFormat="1" ht="20.25" customHeight="1">
      <c r="A4" s="97" t="s">
        <v>271</v>
      </c>
      <c r="B4" s="97"/>
      <c r="C4" s="97"/>
      <c r="D4" s="97"/>
      <c r="E4" s="97"/>
      <c r="F4" s="97"/>
      <c r="G4" s="97"/>
      <c r="H4" s="97"/>
      <c r="J4" s="7"/>
    </row>
    <row r="5" spans="1:10" s="92" customFormat="1" ht="12.75">
      <c r="A5" s="91"/>
      <c r="B5" s="98"/>
      <c r="C5" s="99" t="s">
        <v>272</v>
      </c>
      <c r="D5" s="99"/>
      <c r="E5" s="99"/>
      <c r="F5" s="99"/>
      <c r="G5" s="100" t="s">
        <v>273</v>
      </c>
      <c r="H5" s="100"/>
      <c r="J5" s="101"/>
    </row>
    <row r="6" spans="1:11" s="107" customFormat="1" ht="63" customHeight="1">
      <c r="A6" s="102" t="s">
        <v>2</v>
      </c>
      <c r="B6" s="103" t="s">
        <v>4</v>
      </c>
      <c r="C6" s="103" t="s">
        <v>274</v>
      </c>
      <c r="D6" s="104" t="s">
        <v>5</v>
      </c>
      <c r="E6" s="103" t="s">
        <v>6</v>
      </c>
      <c r="F6" s="105" t="s">
        <v>7</v>
      </c>
      <c r="G6" s="104" t="s">
        <v>8</v>
      </c>
      <c r="H6" s="103" t="s">
        <v>275</v>
      </c>
      <c r="I6" s="106" t="s">
        <v>276</v>
      </c>
      <c r="J6" s="106" t="s">
        <v>277</v>
      </c>
      <c r="K6" s="106" t="s">
        <v>278</v>
      </c>
    </row>
    <row r="7" spans="1:11" ht="22.5" customHeight="1">
      <c r="A7" s="108"/>
      <c r="B7" s="109" t="s">
        <v>279</v>
      </c>
      <c r="C7" s="109"/>
      <c r="D7" s="109"/>
      <c r="E7" s="63"/>
      <c r="F7" s="103"/>
      <c r="G7" s="103"/>
      <c r="H7" s="110"/>
      <c r="I7" s="111"/>
      <c r="J7" s="111">
        <v>0.0006944444444444445</v>
      </c>
      <c r="K7" s="111"/>
    </row>
    <row r="8" spans="1:11" ht="22.5" customHeight="1">
      <c r="A8" s="108">
        <v>1</v>
      </c>
      <c r="B8" s="112">
        <v>39</v>
      </c>
      <c r="C8" s="111">
        <v>0.0006944444444444445</v>
      </c>
      <c r="D8" s="113" t="s">
        <v>16</v>
      </c>
      <c r="E8" s="16">
        <v>2004</v>
      </c>
      <c r="F8" s="27" t="s">
        <v>17</v>
      </c>
      <c r="G8" s="10"/>
      <c r="H8" s="110"/>
      <c r="I8" s="111">
        <f>K8-C8</f>
        <v>0.007893518518518518</v>
      </c>
      <c r="J8" s="111">
        <f>$J16+$J$16</f>
        <v>0</v>
      </c>
      <c r="K8" s="111">
        <v>0.008587962962962962</v>
      </c>
    </row>
    <row r="9" spans="1:11" ht="22.5" customHeight="1">
      <c r="A9" s="108"/>
      <c r="B9" s="112"/>
      <c r="C9" s="111"/>
      <c r="D9" s="114"/>
      <c r="E9" s="63"/>
      <c r="F9" s="64"/>
      <c r="G9" s="115"/>
      <c r="H9" s="110"/>
      <c r="I9" s="111"/>
      <c r="J9" s="111"/>
      <c r="K9" s="111"/>
    </row>
    <row r="10" spans="1:11" ht="22.5" customHeight="1">
      <c r="A10" s="108"/>
      <c r="B10" s="109" t="s">
        <v>18</v>
      </c>
      <c r="C10" s="109"/>
      <c r="D10" s="109"/>
      <c r="E10" s="63"/>
      <c r="F10" s="103"/>
      <c r="G10" s="103"/>
      <c r="H10" s="110"/>
      <c r="I10" s="111"/>
      <c r="J10" s="111">
        <v>0.0006944444444444445</v>
      </c>
      <c r="K10" s="111"/>
    </row>
    <row r="11" spans="1:11" ht="22.5" customHeight="1">
      <c r="A11" s="108">
        <v>2</v>
      </c>
      <c r="B11" s="112">
        <v>61</v>
      </c>
      <c r="C11" s="111">
        <v>0.001388888888888889</v>
      </c>
      <c r="D11" s="113" t="s">
        <v>19</v>
      </c>
      <c r="E11" s="33">
        <v>2002</v>
      </c>
      <c r="F11" s="22" t="s">
        <v>13</v>
      </c>
      <c r="G11" s="23" t="s">
        <v>14</v>
      </c>
      <c r="H11" s="110"/>
      <c r="I11" s="111">
        <f>K11-C11</f>
        <v>0.007199074074074073</v>
      </c>
      <c r="J11" s="111">
        <f>$J20+$J$16</f>
        <v>0.0006944444444444445</v>
      </c>
      <c r="K11" s="111">
        <v>0.008587962962962962</v>
      </c>
    </row>
    <row r="12" spans="1:11" ht="22.5" customHeight="1">
      <c r="A12" s="108">
        <v>3</v>
      </c>
      <c r="B12" s="112">
        <v>22</v>
      </c>
      <c r="C12" s="111">
        <f>$C11+$J$7</f>
        <v>0.0020833333333333333</v>
      </c>
      <c r="D12" s="113" t="s">
        <v>22</v>
      </c>
      <c r="E12" s="16">
        <v>2003</v>
      </c>
      <c r="F12" s="34" t="s">
        <v>17</v>
      </c>
      <c r="G12" s="22" t="s">
        <v>23</v>
      </c>
      <c r="H12" s="110"/>
      <c r="I12" s="111">
        <f>K12-C11</f>
        <v>0.008622685185185185</v>
      </c>
      <c r="J12" s="111"/>
      <c r="K12" s="111">
        <v>0.010011574074074074</v>
      </c>
    </row>
    <row r="13" spans="1:11" s="92" customFormat="1" ht="22.5" customHeight="1">
      <c r="A13" s="108"/>
      <c r="C13" s="111"/>
      <c r="H13" s="110"/>
      <c r="I13" s="111"/>
      <c r="J13" s="111"/>
      <c r="K13" s="111"/>
    </row>
    <row r="14" spans="1:11" ht="22.5" customHeight="1">
      <c r="A14" s="108"/>
      <c r="B14" s="109" t="s">
        <v>280</v>
      </c>
      <c r="C14" s="109"/>
      <c r="D14" s="109"/>
      <c r="E14" s="116"/>
      <c r="F14" s="117"/>
      <c r="G14" s="117"/>
      <c r="H14" s="118"/>
      <c r="I14" s="111"/>
      <c r="J14" s="111"/>
      <c r="K14" s="111"/>
    </row>
    <row r="15" spans="1:11" ht="22.5" customHeight="1">
      <c r="A15" s="108">
        <v>4</v>
      </c>
      <c r="B15" s="112">
        <v>18</v>
      </c>
      <c r="C15" s="111">
        <f>$C12+$J$7</f>
        <v>0.002777777777777778</v>
      </c>
      <c r="D15" s="37" t="s">
        <v>74</v>
      </c>
      <c r="E15" s="33">
        <v>2006</v>
      </c>
      <c r="F15" s="22" t="s">
        <v>17</v>
      </c>
      <c r="G15" s="22" t="s">
        <v>75</v>
      </c>
      <c r="H15" s="119"/>
      <c r="I15" s="111"/>
      <c r="J15" s="111"/>
      <c r="K15" s="111"/>
    </row>
    <row r="16" spans="1:11" ht="22.5" customHeight="1">
      <c r="A16" s="108">
        <v>5</v>
      </c>
      <c r="B16" s="112">
        <v>24</v>
      </c>
      <c r="C16" s="111">
        <f>$C15+$J$7</f>
        <v>0.0034722222222222225</v>
      </c>
      <c r="D16" s="120" t="s">
        <v>80</v>
      </c>
      <c r="E16" s="42">
        <v>2005</v>
      </c>
      <c r="F16" s="41" t="s">
        <v>17</v>
      </c>
      <c r="G16" s="62" t="s">
        <v>81</v>
      </c>
      <c r="H16" s="119"/>
      <c r="I16" s="121"/>
      <c r="J16" s="111"/>
      <c r="K16" s="121"/>
    </row>
    <row r="17" spans="1:11" ht="24" customHeight="1">
      <c r="A17" s="108">
        <v>6</v>
      </c>
      <c r="B17" s="112">
        <v>40</v>
      </c>
      <c r="C17" s="111">
        <f aca="true" t="shared" si="0" ref="C17:C22">$C16+$J$7</f>
        <v>0.004166666666666667</v>
      </c>
      <c r="D17" s="37" t="s">
        <v>76</v>
      </c>
      <c r="E17" s="33">
        <v>2004</v>
      </c>
      <c r="F17" s="22" t="s">
        <v>17</v>
      </c>
      <c r="G17" s="23" t="s">
        <v>77</v>
      </c>
      <c r="H17" s="119"/>
      <c r="I17" s="111">
        <f>K17-C21</f>
        <v>0.0016435185185185172</v>
      </c>
      <c r="J17" s="111">
        <f>$J19+$J$16</f>
        <v>0.0006944444444444445</v>
      </c>
      <c r="K17" s="111">
        <v>0.008587962962962962</v>
      </c>
    </row>
    <row r="18" spans="1:11" s="92" customFormat="1" ht="22.5" customHeight="1">
      <c r="A18" s="108">
        <v>7</v>
      </c>
      <c r="B18" s="112">
        <v>52</v>
      </c>
      <c r="C18" s="111">
        <f t="shared" si="0"/>
        <v>0.004861111111111111</v>
      </c>
      <c r="D18" s="120" t="s">
        <v>79</v>
      </c>
      <c r="E18" s="63">
        <v>2004</v>
      </c>
      <c r="F18" s="64" t="s">
        <v>58</v>
      </c>
      <c r="G18" s="65"/>
      <c r="I18" s="111">
        <f>K18-C22</f>
        <v>0.002349537037037039</v>
      </c>
      <c r="J18" s="111" t="e">
        <f>#N/A</f>
        <v>#NAME?</v>
      </c>
      <c r="K18" s="111">
        <v>0.009988425925925928</v>
      </c>
    </row>
    <row r="19" spans="1:11" ht="22.5" customHeight="1">
      <c r="A19" s="108">
        <v>8</v>
      </c>
      <c r="B19" s="112">
        <v>62</v>
      </c>
      <c r="C19" s="111">
        <f t="shared" si="0"/>
        <v>0.005555555555555556</v>
      </c>
      <c r="D19" s="120" t="s">
        <v>78</v>
      </c>
      <c r="E19" s="63">
        <v>2004</v>
      </c>
      <c r="F19" s="64" t="s">
        <v>13</v>
      </c>
      <c r="G19" s="23" t="s">
        <v>14</v>
      </c>
      <c r="H19" s="119"/>
      <c r="I19" s="111">
        <f>K19-C15</f>
        <v>0.007847222222222222</v>
      </c>
      <c r="J19" s="111">
        <f>$J20+$J$16</f>
        <v>0.0006944444444444445</v>
      </c>
      <c r="K19" s="111">
        <v>0.010625</v>
      </c>
    </row>
    <row r="20" spans="1:11" ht="22.5" customHeight="1">
      <c r="A20" s="108">
        <v>9</v>
      </c>
      <c r="B20" s="112">
        <v>45</v>
      </c>
      <c r="C20" s="111">
        <f t="shared" si="0"/>
        <v>0.00625</v>
      </c>
      <c r="D20" s="37" t="s">
        <v>82</v>
      </c>
      <c r="E20" s="33">
        <v>2004</v>
      </c>
      <c r="F20" s="22" t="s">
        <v>27</v>
      </c>
      <c r="G20" s="23" t="s">
        <v>21</v>
      </c>
      <c r="H20" s="119"/>
      <c r="I20" s="111">
        <f>K20-C17</f>
        <v>0.00695601851851852</v>
      </c>
      <c r="J20" s="111">
        <v>0.0006944444444444445</v>
      </c>
      <c r="K20" s="111">
        <v>0.011122685185185187</v>
      </c>
    </row>
    <row r="21" spans="1:11" ht="22.5" customHeight="1">
      <c r="A21" s="108">
        <v>10</v>
      </c>
      <c r="B21" s="112">
        <v>53</v>
      </c>
      <c r="C21" s="111">
        <f t="shared" si="0"/>
        <v>0.006944444444444445</v>
      </c>
      <c r="D21" s="37" t="s">
        <v>71</v>
      </c>
      <c r="E21" s="33">
        <v>2004</v>
      </c>
      <c r="F21" s="22" t="s">
        <v>49</v>
      </c>
      <c r="G21" s="23"/>
      <c r="H21" s="119"/>
      <c r="I21" s="111"/>
      <c r="J21" s="122"/>
      <c r="K21" s="111"/>
    </row>
    <row r="22" spans="1:11" ht="22.5" customHeight="1">
      <c r="A22" s="108">
        <v>11</v>
      </c>
      <c r="B22" s="112">
        <v>25</v>
      </c>
      <c r="C22" s="111">
        <f t="shared" si="0"/>
        <v>0.0076388888888888895</v>
      </c>
      <c r="D22" s="37" t="s">
        <v>72</v>
      </c>
      <c r="E22" s="33">
        <v>2004</v>
      </c>
      <c r="F22" s="22" t="s">
        <v>17</v>
      </c>
      <c r="G22" s="22" t="s">
        <v>73</v>
      </c>
      <c r="H22" s="119"/>
      <c r="I22" s="111"/>
      <c r="J22" s="122"/>
      <c r="K22" s="111"/>
    </row>
    <row r="23" spans="1:11" ht="22.5" customHeight="1">
      <c r="A23" s="123"/>
      <c r="B23" s="124"/>
      <c r="C23" s="124"/>
      <c r="D23" s="124"/>
      <c r="E23" s="124"/>
      <c r="F23" s="124"/>
      <c r="G23" s="124"/>
      <c r="H23" s="119"/>
      <c r="I23" s="111"/>
      <c r="J23" s="122"/>
      <c r="K23" s="111"/>
    </row>
    <row r="24" spans="1:11" ht="22.5" customHeight="1">
      <c r="A24" s="123"/>
      <c r="B24" s="112"/>
      <c r="C24" s="111"/>
      <c r="D24" s="120"/>
      <c r="E24" s="42"/>
      <c r="F24" s="41"/>
      <c r="G24" s="62"/>
      <c r="H24" s="119"/>
      <c r="I24" s="111"/>
      <c r="J24" s="122"/>
      <c r="K24" s="111"/>
    </row>
    <row r="25" spans="1:11" ht="22.5" customHeight="1">
      <c r="A25" s="123"/>
      <c r="B25" s="109" t="s">
        <v>281</v>
      </c>
      <c r="C25" s="109"/>
      <c r="D25" s="109"/>
      <c r="E25" s="116"/>
      <c r="F25" s="125"/>
      <c r="G25" s="126"/>
      <c r="H25" s="119"/>
      <c r="I25" s="111"/>
      <c r="J25" s="122"/>
      <c r="K25" s="111"/>
    </row>
    <row r="26" spans="1:11" ht="22.5" customHeight="1">
      <c r="A26" s="123">
        <v>12</v>
      </c>
      <c r="B26" s="112">
        <v>20</v>
      </c>
      <c r="C26" s="111">
        <f>$C22+$J$7</f>
        <v>0.008333333333333333</v>
      </c>
      <c r="D26" s="37" t="s">
        <v>93</v>
      </c>
      <c r="E26" s="33">
        <v>2003</v>
      </c>
      <c r="F26" s="22" t="s">
        <v>17</v>
      </c>
      <c r="G26" s="61" t="s">
        <v>94</v>
      </c>
      <c r="H26" s="119"/>
      <c r="I26" s="111"/>
      <c r="J26" s="111"/>
      <c r="K26" s="111"/>
    </row>
    <row r="27" spans="1:11" ht="22.5" customHeight="1">
      <c r="A27" s="123">
        <v>13</v>
      </c>
      <c r="B27" s="112">
        <v>44</v>
      </c>
      <c r="C27" s="111">
        <f>$C26+$J$7</f>
        <v>0.009027777777777777</v>
      </c>
      <c r="D27" s="114" t="s">
        <v>107</v>
      </c>
      <c r="E27" s="75">
        <v>2003</v>
      </c>
      <c r="F27" s="41" t="s">
        <v>86</v>
      </c>
      <c r="G27" s="73" t="s">
        <v>21</v>
      </c>
      <c r="H27" s="119"/>
      <c r="I27" s="111">
        <f>K27-C35</f>
        <v>-0.0059953703703703645</v>
      </c>
      <c r="J27" s="111">
        <f aca="true" t="shared" si="1" ref="J27:J30">$J29+$J$16</f>
        <v>0</v>
      </c>
      <c r="K27" s="111">
        <v>0.008587962962962962</v>
      </c>
    </row>
    <row r="28" spans="1:11" ht="22.5" customHeight="1">
      <c r="A28" s="123">
        <v>14</v>
      </c>
      <c r="B28" s="112">
        <v>23</v>
      </c>
      <c r="C28" s="111">
        <f aca="true" t="shared" si="2" ref="C28:C37">$C27+$J$7</f>
        <v>0.00972222222222222</v>
      </c>
      <c r="D28" s="37" t="s">
        <v>105</v>
      </c>
      <c r="E28" s="35">
        <v>2002</v>
      </c>
      <c r="F28" s="22" t="s">
        <v>17</v>
      </c>
      <c r="G28" s="23" t="s">
        <v>106</v>
      </c>
      <c r="H28" s="119"/>
      <c r="I28" s="111">
        <f>K28-C30</f>
        <v>-0.002523148148148146</v>
      </c>
      <c r="J28" s="111">
        <f t="shared" si="1"/>
        <v>0</v>
      </c>
      <c r="K28" s="111">
        <v>0.008587962962962962</v>
      </c>
    </row>
    <row r="29" spans="1:11" ht="22.5" customHeight="1">
      <c r="A29" s="123">
        <v>15</v>
      </c>
      <c r="B29" s="112">
        <v>41</v>
      </c>
      <c r="C29" s="111">
        <f t="shared" si="2"/>
        <v>0.010416666666666664</v>
      </c>
      <c r="D29" s="114" t="s">
        <v>108</v>
      </c>
      <c r="E29" s="75">
        <v>2002</v>
      </c>
      <c r="F29" s="41" t="s">
        <v>86</v>
      </c>
      <c r="G29" s="73" t="s">
        <v>21</v>
      </c>
      <c r="H29" s="119"/>
      <c r="I29" s="111">
        <f>K29-C37</f>
        <v>-0.007384259259259252</v>
      </c>
      <c r="J29" s="111">
        <f t="shared" si="1"/>
        <v>0</v>
      </c>
      <c r="K29" s="111">
        <v>0.008587962962962962</v>
      </c>
    </row>
    <row r="30" spans="1:11" ht="22.5" customHeight="1">
      <c r="A30" s="123">
        <v>16</v>
      </c>
      <c r="B30" s="112">
        <v>54</v>
      </c>
      <c r="C30" s="111">
        <f t="shared" si="2"/>
        <v>0.011111111111111108</v>
      </c>
      <c r="D30" s="37" t="s">
        <v>90</v>
      </c>
      <c r="E30" s="35">
        <v>2003</v>
      </c>
      <c r="F30" s="22" t="s">
        <v>49</v>
      </c>
      <c r="G30" s="22"/>
      <c r="H30" s="119"/>
      <c r="I30" s="111">
        <f>K30-C36</f>
        <v>-0.006689814814814808</v>
      </c>
      <c r="J30" s="111">
        <f t="shared" si="1"/>
        <v>0</v>
      </c>
      <c r="K30" s="111">
        <v>0.008587962962962962</v>
      </c>
    </row>
    <row r="31" spans="1:11" ht="22.5" customHeight="1">
      <c r="A31" s="123">
        <v>17</v>
      </c>
      <c r="B31" s="112">
        <v>47</v>
      </c>
      <c r="C31" s="111">
        <f t="shared" si="2"/>
        <v>0.011805555555555552</v>
      </c>
      <c r="D31" s="114" t="s">
        <v>109</v>
      </c>
      <c r="E31" s="75">
        <v>2003</v>
      </c>
      <c r="F31" s="41" t="s">
        <v>86</v>
      </c>
      <c r="G31" s="73" t="s">
        <v>21</v>
      </c>
      <c r="H31" s="119"/>
      <c r="I31" s="111">
        <f>K31-C34</f>
        <v>-0.005300925925925921</v>
      </c>
      <c r="J31" s="111">
        <f>$J41+$J$16</f>
        <v>0</v>
      </c>
      <c r="K31" s="111">
        <v>0.008587962962962962</v>
      </c>
    </row>
    <row r="32" spans="1:11" ht="22.5" customHeight="1">
      <c r="A32" s="123">
        <v>18</v>
      </c>
      <c r="B32" s="112">
        <v>43</v>
      </c>
      <c r="C32" s="111">
        <f t="shared" si="2"/>
        <v>0.012499999999999995</v>
      </c>
      <c r="D32" s="120" t="s">
        <v>97</v>
      </c>
      <c r="E32" s="75">
        <v>2002</v>
      </c>
      <c r="F32" s="41" t="s">
        <v>17</v>
      </c>
      <c r="G32" s="73" t="s">
        <v>81</v>
      </c>
      <c r="H32" s="119"/>
      <c r="I32" s="111">
        <f>K32-C29</f>
        <v>-0.0018287037037037022</v>
      </c>
      <c r="J32" s="111">
        <f>$J42+$J$16</f>
        <v>0</v>
      </c>
      <c r="K32" s="111">
        <v>0.008587962962962962</v>
      </c>
    </row>
    <row r="33" spans="1:11" ht="22.5" customHeight="1">
      <c r="A33" s="123">
        <v>19</v>
      </c>
      <c r="B33" s="112">
        <v>31</v>
      </c>
      <c r="C33" s="111">
        <f t="shared" si="2"/>
        <v>0.01319444444444444</v>
      </c>
      <c r="D33" s="37" t="s">
        <v>104</v>
      </c>
      <c r="E33" s="35">
        <v>2002</v>
      </c>
      <c r="F33" s="22" t="s">
        <v>17</v>
      </c>
      <c r="G33" s="23" t="s">
        <v>96</v>
      </c>
      <c r="H33" s="110"/>
      <c r="I33" s="111"/>
      <c r="J33" s="111"/>
      <c r="K33" s="111"/>
    </row>
    <row r="34" spans="1:11" ht="22.5" customHeight="1">
      <c r="A34" s="123">
        <v>20</v>
      </c>
      <c r="B34" s="112">
        <v>46</v>
      </c>
      <c r="C34" s="111">
        <f t="shared" si="2"/>
        <v>0.013888888888888883</v>
      </c>
      <c r="D34" s="37" t="s">
        <v>95</v>
      </c>
      <c r="E34" s="35">
        <v>2002</v>
      </c>
      <c r="F34" s="22" t="s">
        <v>17</v>
      </c>
      <c r="G34" s="22" t="s">
        <v>96</v>
      </c>
      <c r="H34" s="110"/>
      <c r="I34" s="111"/>
      <c r="J34" s="111"/>
      <c r="K34" s="111"/>
    </row>
    <row r="35" spans="1:11" ht="22.5" customHeight="1">
      <c r="A35" s="123">
        <v>21</v>
      </c>
      <c r="B35" s="112">
        <v>40</v>
      </c>
      <c r="C35" s="111">
        <f t="shared" si="2"/>
        <v>0.014583333333333327</v>
      </c>
      <c r="D35" s="37" t="s">
        <v>85</v>
      </c>
      <c r="E35" s="35">
        <v>2003</v>
      </c>
      <c r="F35" s="22" t="s">
        <v>17</v>
      </c>
      <c r="G35" s="22"/>
      <c r="H35" s="118"/>
      <c r="I35" s="111"/>
      <c r="J35" s="111"/>
      <c r="K35" s="111"/>
    </row>
    <row r="36" spans="1:11" ht="22.5" customHeight="1">
      <c r="A36" s="123">
        <v>22</v>
      </c>
      <c r="B36" s="112">
        <v>55</v>
      </c>
      <c r="C36" s="111">
        <f t="shared" si="2"/>
        <v>0.01527777777777777</v>
      </c>
      <c r="D36" s="37" t="s">
        <v>92</v>
      </c>
      <c r="E36" s="35">
        <v>2002</v>
      </c>
      <c r="F36" s="22" t="s">
        <v>49</v>
      </c>
      <c r="G36" s="23"/>
      <c r="H36" s="119"/>
      <c r="I36" s="111"/>
      <c r="J36" s="111"/>
      <c r="K36" s="111"/>
    </row>
    <row r="37" spans="1:11" ht="22.5" customHeight="1">
      <c r="A37" s="123">
        <v>23</v>
      </c>
      <c r="B37" s="112">
        <v>56</v>
      </c>
      <c r="C37" s="111">
        <f t="shared" si="2"/>
        <v>0.015972222222222214</v>
      </c>
      <c r="D37" s="37" t="s">
        <v>91</v>
      </c>
      <c r="E37" s="35">
        <v>2002</v>
      </c>
      <c r="F37" s="22" t="s">
        <v>49</v>
      </c>
      <c r="G37" s="23"/>
      <c r="H37" s="119"/>
      <c r="I37" s="111"/>
      <c r="J37" s="111"/>
      <c r="K37" s="111"/>
    </row>
    <row r="38" spans="1:11" ht="22.5" customHeight="1">
      <c r="A38" s="127"/>
      <c r="B38" s="128"/>
      <c r="C38" s="129"/>
      <c r="D38" s="130"/>
      <c r="E38" s="131"/>
      <c r="F38" s="132"/>
      <c r="G38" s="132"/>
      <c r="H38" s="133"/>
      <c r="I38" s="111"/>
      <c r="J38" s="111"/>
      <c r="K38" s="111"/>
    </row>
    <row r="39" spans="1:11" ht="22.5" customHeight="1">
      <c r="A39" s="127"/>
      <c r="B39" s="128"/>
      <c r="C39" s="129"/>
      <c r="D39" s="130"/>
      <c r="E39" s="131"/>
      <c r="F39" s="132"/>
      <c r="G39" s="132"/>
      <c r="H39" s="133"/>
      <c r="I39" s="111"/>
      <c r="J39" s="111"/>
      <c r="K39" s="111"/>
    </row>
    <row r="40" spans="9:11" ht="22.5" customHeight="1">
      <c r="I40" s="111"/>
      <c r="J40" s="111"/>
      <c r="K40" s="111"/>
    </row>
    <row r="41" spans="1:11" ht="22.5" customHeight="1">
      <c r="A41" s="134"/>
      <c r="B41" s="135"/>
      <c r="C41" s="136"/>
      <c r="D41" s="135" t="s">
        <v>65</v>
      </c>
      <c r="E41" s="137"/>
      <c r="F41" s="136"/>
      <c r="G41" s="137"/>
      <c r="H41" s="137"/>
      <c r="I41" s="111"/>
      <c r="J41" s="111"/>
      <c r="K41" s="111"/>
    </row>
    <row r="42" spans="2:11" ht="22.5" customHeight="1">
      <c r="B42" s="135"/>
      <c r="C42" s="136"/>
      <c r="D42" s="135"/>
      <c r="E42" s="137"/>
      <c r="F42" s="136"/>
      <c r="G42" s="137"/>
      <c r="H42" s="137"/>
      <c r="I42" s="111"/>
      <c r="J42" s="111"/>
      <c r="K42" s="111"/>
    </row>
    <row r="43" spans="1:11" ht="22.5" customHeight="1">
      <c r="A43" s="137"/>
      <c r="B43" s="135"/>
      <c r="C43" s="136"/>
      <c r="D43" s="135" t="s">
        <v>66</v>
      </c>
      <c r="E43" s="137"/>
      <c r="F43" s="136"/>
      <c r="G43" s="137"/>
      <c r="H43" s="137"/>
      <c r="I43" s="111"/>
      <c r="J43" s="111"/>
      <c r="K43" s="111"/>
    </row>
    <row r="44" spans="1:11" ht="22.5" customHeight="1">
      <c r="A44" s="137"/>
      <c r="I44" s="111"/>
      <c r="J44" s="111"/>
      <c r="K44" s="111"/>
    </row>
    <row r="45" ht="22.5" customHeight="1">
      <c r="A45" s="137"/>
    </row>
    <row r="48" spans="9:11" ht="12.75">
      <c r="I48" s="92"/>
      <c r="J48" s="92"/>
      <c r="K48" s="92"/>
    </row>
    <row r="49" ht="22.5" customHeight="1"/>
    <row r="50" spans="9:11" ht="12.75">
      <c r="I50" s="92"/>
      <c r="J50" s="92"/>
      <c r="K50" s="92"/>
    </row>
    <row r="51" spans="9:11" ht="22.5" customHeight="1">
      <c r="I51" s="92"/>
      <c r="J51" s="92"/>
      <c r="K51" s="92"/>
    </row>
    <row r="52" spans="9:11" ht="12" customHeight="1">
      <c r="I52" s="92"/>
      <c r="J52" s="92"/>
      <c r="K52" s="92"/>
    </row>
    <row r="53" ht="22.5" customHeight="1"/>
  </sheetData>
  <sheetProtection selectLockedCells="1" selectUnlockedCells="1"/>
  <mergeCells count="8">
    <mergeCell ref="A1:H1"/>
    <mergeCell ref="A2:H2"/>
    <mergeCell ref="A4:H4"/>
    <mergeCell ref="G5:H5"/>
    <mergeCell ref="B7:D7"/>
    <mergeCell ref="B10:D10"/>
    <mergeCell ref="B14:D14"/>
    <mergeCell ref="B25:D25"/>
  </mergeCells>
  <printOptions/>
  <pageMargins left="0.7083333333333334" right="0.5118055555555555" top="0.5513888888888889" bottom="0.5513888888888889" header="0.5118055555555555" footer="0.5118055555555555"/>
  <pageSetup horizontalDpi="300" verticalDpi="300" orientation="portrait" paperSize="9" scale="58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28">
      <selection activeCell="G31" sqref="G31"/>
    </sheetView>
  </sheetViews>
  <sheetFormatPr defaultColWidth="9.140625" defaultRowHeight="12.75"/>
  <cols>
    <col min="1" max="1" width="8.421875" style="91" customWidth="1"/>
    <col min="2" max="2" width="16.140625" style="92" customWidth="1"/>
    <col min="3" max="3" width="17.57421875" style="92" customWidth="1"/>
    <col min="4" max="4" width="33.7109375" style="92" customWidth="1"/>
    <col min="5" max="5" width="14.7109375" style="91" customWidth="1"/>
    <col min="6" max="6" width="16.8515625" style="92" customWidth="1"/>
    <col min="7" max="7" width="28.28125" style="91" customWidth="1"/>
    <col min="8" max="8" width="21.57421875" style="91" customWidth="1"/>
    <col min="9" max="9" width="14.00390625" style="2" customWidth="1"/>
    <col min="10" max="10" width="24.00390625" style="2" customWidth="1"/>
    <col min="11" max="11" width="14.00390625" style="2" customWidth="1"/>
    <col min="12" max="16384" width="9.140625" style="92" customWidth="1"/>
  </cols>
  <sheetData>
    <row r="1" spans="1:10" s="92" customFormat="1" ht="20.25" customHeight="1">
      <c r="A1" s="93" t="s">
        <v>269</v>
      </c>
      <c r="B1" s="93"/>
      <c r="C1" s="93"/>
      <c r="D1" s="93"/>
      <c r="E1" s="93"/>
      <c r="F1" s="93"/>
      <c r="G1" s="93"/>
      <c r="H1" s="93"/>
      <c r="J1" s="2"/>
    </row>
    <row r="2" spans="1:10" s="92" customFormat="1" ht="12.75">
      <c r="A2" s="94" t="s">
        <v>270</v>
      </c>
      <c r="B2" s="94"/>
      <c r="C2" s="94"/>
      <c r="D2" s="94"/>
      <c r="E2" s="94"/>
      <c r="F2" s="94"/>
      <c r="G2" s="94"/>
      <c r="H2" s="94"/>
      <c r="J2" s="2"/>
    </row>
    <row r="3" spans="2:8" ht="12.75">
      <c r="B3" s="95"/>
      <c r="H3" s="96">
        <v>41874</v>
      </c>
    </row>
    <row r="4" spans="1:10" s="92" customFormat="1" ht="12.75">
      <c r="A4" s="97" t="s">
        <v>271</v>
      </c>
      <c r="B4" s="97"/>
      <c r="C4" s="97"/>
      <c r="D4" s="97"/>
      <c r="E4" s="97"/>
      <c r="F4" s="97"/>
      <c r="G4" s="97"/>
      <c r="H4" s="97"/>
      <c r="J4" s="7"/>
    </row>
    <row r="5" spans="1:10" s="92" customFormat="1" ht="20.25" customHeight="1">
      <c r="A5" s="91"/>
      <c r="B5" s="98"/>
      <c r="C5" s="99" t="s">
        <v>272</v>
      </c>
      <c r="D5" s="99"/>
      <c r="E5" s="99"/>
      <c r="F5" s="99"/>
      <c r="G5" s="100" t="s">
        <v>273</v>
      </c>
      <c r="H5" s="100"/>
      <c r="J5" s="101"/>
    </row>
    <row r="6" spans="1:11" s="107" customFormat="1" ht="57.75" customHeight="1">
      <c r="A6" s="102" t="s">
        <v>2</v>
      </c>
      <c r="B6" s="103" t="s">
        <v>4</v>
      </c>
      <c r="C6" s="103" t="s">
        <v>274</v>
      </c>
      <c r="D6" s="104" t="s">
        <v>5</v>
      </c>
      <c r="E6" s="103" t="s">
        <v>6</v>
      </c>
      <c r="F6" s="105" t="s">
        <v>7</v>
      </c>
      <c r="G6" s="104" t="s">
        <v>8</v>
      </c>
      <c r="H6" s="103" t="s">
        <v>275</v>
      </c>
      <c r="I6" s="106" t="s">
        <v>276</v>
      </c>
      <c r="J6" s="106" t="s">
        <v>277</v>
      </c>
      <c r="K6" s="106" t="s">
        <v>278</v>
      </c>
    </row>
    <row r="7" spans="1:11" ht="22.5" customHeight="1">
      <c r="A7" s="108"/>
      <c r="B7" s="109" t="s">
        <v>282</v>
      </c>
      <c r="C7" s="109"/>
      <c r="D7" s="109"/>
      <c r="E7" s="138"/>
      <c r="F7" s="120"/>
      <c r="G7" s="120"/>
      <c r="H7" s="110"/>
      <c r="I7" s="111"/>
      <c r="J7" s="111">
        <v>0.0006944444444444445</v>
      </c>
      <c r="K7" s="111"/>
    </row>
    <row r="8" spans="1:11" ht="22.5" customHeight="1">
      <c r="A8" s="108">
        <v>1</v>
      </c>
      <c r="B8" s="112">
        <v>39</v>
      </c>
      <c r="C8" s="111">
        <v>0.02291666666666667</v>
      </c>
      <c r="D8" s="37" t="s">
        <v>26</v>
      </c>
      <c r="E8" s="35">
        <v>2000</v>
      </c>
      <c r="F8" s="22" t="s">
        <v>27</v>
      </c>
      <c r="G8" s="22" t="s">
        <v>21</v>
      </c>
      <c r="H8" s="110"/>
      <c r="I8" s="111">
        <f>K8-C8</f>
        <v>0.013449074074074072</v>
      </c>
      <c r="J8" s="111" t="e">
        <f>#N/A</f>
        <v>#NAME?</v>
      </c>
      <c r="K8" s="111">
        <v>0.03636574074074074</v>
      </c>
    </row>
    <row r="9" spans="1:11" ht="22.5" customHeight="1">
      <c r="A9" s="108">
        <v>2</v>
      </c>
      <c r="B9" s="112">
        <v>64</v>
      </c>
      <c r="C9" s="111">
        <f>$C8+$J$7</f>
        <v>0.023611111111111114</v>
      </c>
      <c r="D9" s="37" t="s">
        <v>29</v>
      </c>
      <c r="E9" s="35">
        <v>2001</v>
      </c>
      <c r="F9" s="22" t="s">
        <v>13</v>
      </c>
      <c r="G9" s="23" t="s">
        <v>14</v>
      </c>
      <c r="H9" s="110"/>
      <c r="I9" s="111"/>
      <c r="J9" s="111"/>
      <c r="K9" s="111"/>
    </row>
    <row r="10" spans="1:11" ht="22.5" customHeight="1">
      <c r="A10" s="108">
        <v>3</v>
      </c>
      <c r="B10" s="112">
        <v>63</v>
      </c>
      <c r="C10" s="111">
        <f>$C9+$J$7</f>
        <v>0.02430555555555556</v>
      </c>
      <c r="D10" s="37" t="s">
        <v>25</v>
      </c>
      <c r="E10" s="35">
        <v>2000</v>
      </c>
      <c r="F10" s="22" t="s">
        <v>13</v>
      </c>
      <c r="G10" s="23" t="s">
        <v>14</v>
      </c>
      <c r="H10" s="110"/>
      <c r="I10" s="111"/>
      <c r="J10" s="111"/>
      <c r="K10" s="111"/>
    </row>
    <row r="11" spans="1:11" ht="22.5" customHeight="1">
      <c r="A11" s="108"/>
      <c r="B11" s="112"/>
      <c r="C11" s="139"/>
      <c r="D11" s="120"/>
      <c r="E11" s="75"/>
      <c r="F11" s="41"/>
      <c r="G11" s="41"/>
      <c r="H11" s="110"/>
      <c r="I11" s="111"/>
      <c r="J11" s="111"/>
      <c r="K11" s="111"/>
    </row>
    <row r="12" spans="1:11" ht="22.5" customHeight="1">
      <c r="A12" s="108"/>
      <c r="B12" s="109" t="s">
        <v>283</v>
      </c>
      <c r="C12" s="109"/>
      <c r="D12" s="109"/>
      <c r="E12" s="138"/>
      <c r="F12" s="41"/>
      <c r="G12" s="120"/>
      <c r="H12" s="110"/>
      <c r="I12" s="121"/>
      <c r="J12" s="111"/>
      <c r="K12" s="121"/>
    </row>
    <row r="13" spans="1:11" ht="22.5" customHeight="1">
      <c r="A13" s="108">
        <v>4</v>
      </c>
      <c r="B13" s="140">
        <v>33</v>
      </c>
      <c r="C13" s="111">
        <f>$C10+$J$7</f>
        <v>0.025000000000000005</v>
      </c>
      <c r="D13" s="37" t="s">
        <v>37</v>
      </c>
      <c r="E13" s="33">
        <v>1998</v>
      </c>
      <c r="F13" s="22" t="s">
        <v>17</v>
      </c>
      <c r="G13" s="22" t="s">
        <v>23</v>
      </c>
      <c r="H13" s="110"/>
      <c r="I13" s="111">
        <f>K13-C13</f>
        <v>0.011365740740740735</v>
      </c>
      <c r="J13" s="111" t="e">
        <f>$J14+$J$19</f>
        <v>#NAME?</v>
      </c>
      <c r="K13" s="111">
        <v>0.03636574074074074</v>
      </c>
    </row>
    <row r="14" spans="1:11" ht="22.5" customHeight="1">
      <c r="A14" s="108">
        <v>5</v>
      </c>
      <c r="B14" s="140">
        <v>32</v>
      </c>
      <c r="C14" s="111">
        <f>$C13+$J$7</f>
        <v>0.02569444444444445</v>
      </c>
      <c r="D14" s="37" t="s">
        <v>39</v>
      </c>
      <c r="E14" s="40">
        <v>1998</v>
      </c>
      <c r="F14" s="22" t="s">
        <v>17</v>
      </c>
      <c r="G14" s="22" t="s">
        <v>40</v>
      </c>
      <c r="H14" s="110"/>
      <c r="I14" s="111" t="e">
        <f>#N/A</f>
        <v>#N/A</v>
      </c>
      <c r="J14" s="111" t="e">
        <f>$J8+$J$19</f>
        <v>#NAME?</v>
      </c>
      <c r="K14" s="111">
        <v>0.03636574074074074</v>
      </c>
    </row>
    <row r="15" spans="1:11" ht="22.5" customHeight="1">
      <c r="A15" s="108">
        <v>6</v>
      </c>
      <c r="B15" s="140">
        <v>65</v>
      </c>
      <c r="C15" s="111">
        <f>$C14+$J$7</f>
        <v>0.026388888888888896</v>
      </c>
      <c r="D15" s="37" t="s">
        <v>43</v>
      </c>
      <c r="E15" s="40">
        <v>1999</v>
      </c>
      <c r="F15" s="22" t="s">
        <v>13</v>
      </c>
      <c r="G15" s="23" t="s">
        <v>14</v>
      </c>
      <c r="H15" s="110"/>
      <c r="I15" s="111">
        <f>K15-C14</f>
        <v>0.01067129629629629</v>
      </c>
      <c r="J15" s="111" t="e">
        <f>$J13+$J$19</f>
        <v>#NAME?</v>
      </c>
      <c r="K15" s="111">
        <v>0.03636574074074074</v>
      </c>
    </row>
    <row r="16" spans="1:11" ht="22.5" customHeight="1">
      <c r="A16" s="108">
        <v>7</v>
      </c>
      <c r="B16" s="140">
        <v>66</v>
      </c>
      <c r="C16" s="111">
        <f>$C15+$J$7</f>
        <v>0.02708333333333334</v>
      </c>
      <c r="D16" s="39" t="s">
        <v>41</v>
      </c>
      <c r="E16" s="33">
        <v>1999</v>
      </c>
      <c r="F16" s="22" t="s">
        <v>13</v>
      </c>
      <c r="G16" s="23" t="s">
        <v>14</v>
      </c>
      <c r="H16" s="110"/>
      <c r="I16" s="111">
        <f>K16-C16</f>
        <v>0.009282407407407399</v>
      </c>
      <c r="J16" s="111" t="e">
        <f>$J15+$J$19</f>
        <v>#NAME?</v>
      </c>
      <c r="K16" s="111">
        <v>0.03636574074074074</v>
      </c>
    </row>
    <row r="17" spans="1:11" ht="22.5" customHeight="1">
      <c r="A17" s="108"/>
      <c r="B17" s="140"/>
      <c r="C17" s="111"/>
      <c r="D17" s="141"/>
      <c r="E17" s="142"/>
      <c r="F17" s="41"/>
      <c r="G17" s="62"/>
      <c r="H17" s="110"/>
      <c r="I17" s="129"/>
      <c r="J17" s="111"/>
      <c r="K17" s="129"/>
    </row>
    <row r="18" spans="1:11" ht="22.5" customHeight="1">
      <c r="A18" s="108"/>
      <c r="B18" s="109" t="s">
        <v>284</v>
      </c>
      <c r="C18" s="109"/>
      <c r="D18" s="109"/>
      <c r="E18" s="143"/>
      <c r="F18" s="144"/>
      <c r="G18" s="145"/>
      <c r="H18" s="119"/>
      <c r="I18" s="111"/>
      <c r="J18" s="111"/>
      <c r="K18" s="111"/>
    </row>
    <row r="19" spans="1:16" s="107" customFormat="1" ht="22.5" customHeight="1">
      <c r="A19" s="123">
        <v>8</v>
      </c>
      <c r="B19" s="146">
        <v>68</v>
      </c>
      <c r="C19" s="111">
        <f>$C16+$J$7</f>
        <v>0.027777777777777787</v>
      </c>
      <c r="D19" s="37" t="s">
        <v>124</v>
      </c>
      <c r="E19" s="33">
        <v>2001</v>
      </c>
      <c r="F19" s="22" t="s">
        <v>13</v>
      </c>
      <c r="G19" s="23" t="s">
        <v>14</v>
      </c>
      <c r="H19" s="147"/>
      <c r="I19" s="111"/>
      <c r="J19" s="111"/>
      <c r="K19" s="111"/>
      <c r="L19" s="148"/>
      <c r="M19" s="148"/>
      <c r="N19" s="148"/>
      <c r="O19" s="148"/>
      <c r="P19" s="148"/>
    </row>
    <row r="20" spans="1:16" s="107" customFormat="1" ht="22.5" customHeight="1">
      <c r="A20" s="123">
        <v>9</v>
      </c>
      <c r="B20" s="140">
        <v>67</v>
      </c>
      <c r="C20" s="111">
        <f aca="true" t="shared" si="0" ref="C20:C27">$C19+$J$7</f>
        <v>0.028472222222222232</v>
      </c>
      <c r="D20" s="37" t="s">
        <v>118</v>
      </c>
      <c r="E20" s="33">
        <v>2001</v>
      </c>
      <c r="F20" s="22" t="s">
        <v>13</v>
      </c>
      <c r="G20" s="61" t="s">
        <v>14</v>
      </c>
      <c r="H20" s="119"/>
      <c r="I20" s="111" t="e">
        <f>#N/A</f>
        <v>#N/A</v>
      </c>
      <c r="J20" s="111" t="e">
        <f>#N/A</f>
        <v>#NAME?</v>
      </c>
      <c r="K20" s="111">
        <v>0.03636574074074074</v>
      </c>
      <c r="L20" s="148"/>
      <c r="M20" s="148"/>
      <c r="N20" s="148"/>
      <c r="O20" s="148"/>
      <c r="P20" s="148"/>
    </row>
    <row r="21" spans="1:11" s="107" customFormat="1" ht="22.5" customHeight="1">
      <c r="A21" s="123">
        <v>10</v>
      </c>
      <c r="B21" s="140">
        <v>18</v>
      </c>
      <c r="C21" s="111">
        <f t="shared" si="0"/>
        <v>0.029166666666666678</v>
      </c>
      <c r="D21" s="37" t="s">
        <v>115</v>
      </c>
      <c r="E21" s="33">
        <v>2000</v>
      </c>
      <c r="F21" s="22" t="s">
        <v>17</v>
      </c>
      <c r="G21" s="22" t="s">
        <v>116</v>
      </c>
      <c r="H21" s="103"/>
      <c r="I21" s="111">
        <f>K21-C26</f>
        <v>0.0037268518518518423</v>
      </c>
      <c r="J21" s="111" t="e">
        <f>#N/A</f>
        <v>#NAME?</v>
      </c>
      <c r="K21" s="111">
        <v>0.03636574074074074</v>
      </c>
    </row>
    <row r="22" spans="1:16" s="107" customFormat="1" ht="22.5" customHeight="1">
      <c r="A22" s="123">
        <v>11</v>
      </c>
      <c r="B22" s="146" t="s">
        <v>285</v>
      </c>
      <c r="C22" s="111">
        <f t="shared" si="0"/>
        <v>0.029861111111111123</v>
      </c>
      <c r="D22" s="37" t="s">
        <v>123</v>
      </c>
      <c r="E22" s="33">
        <v>2000</v>
      </c>
      <c r="F22" s="22" t="s">
        <v>17</v>
      </c>
      <c r="G22" s="34" t="s">
        <v>96</v>
      </c>
      <c r="H22" s="119"/>
      <c r="I22" s="111">
        <f>K22-C23</f>
        <v>0.005810185185185172</v>
      </c>
      <c r="J22" s="111" t="e">
        <f>#N/A</f>
        <v>#NAME?</v>
      </c>
      <c r="K22" s="111">
        <v>0.03636574074074074</v>
      </c>
      <c r="L22" s="148"/>
      <c r="M22" s="148"/>
      <c r="N22" s="148"/>
      <c r="O22" s="148"/>
      <c r="P22" s="148"/>
    </row>
    <row r="23" spans="1:11" s="107" customFormat="1" ht="22.5" customHeight="1">
      <c r="A23" s="123">
        <v>12</v>
      </c>
      <c r="B23" s="140">
        <v>70</v>
      </c>
      <c r="C23" s="111">
        <f t="shared" si="0"/>
        <v>0.03055555555555557</v>
      </c>
      <c r="D23" s="37" t="s">
        <v>114</v>
      </c>
      <c r="E23" s="33">
        <v>2000</v>
      </c>
      <c r="F23" s="22" t="s">
        <v>13</v>
      </c>
      <c r="G23" s="22" t="s">
        <v>14</v>
      </c>
      <c r="H23" s="119"/>
      <c r="I23" s="111">
        <f>K23-C21</f>
        <v>0.007199074074074063</v>
      </c>
      <c r="J23" s="111" t="e">
        <f>#N/A</f>
        <v>#NAME?</v>
      </c>
      <c r="K23" s="111">
        <v>0.03636574074074074</v>
      </c>
    </row>
    <row r="24" spans="1:16" s="107" customFormat="1" ht="22.5" customHeight="1">
      <c r="A24" s="123">
        <v>13</v>
      </c>
      <c r="B24" s="146">
        <v>69</v>
      </c>
      <c r="C24" s="111">
        <f t="shared" si="0"/>
        <v>0.031250000000000014</v>
      </c>
      <c r="D24" s="37" t="s">
        <v>128</v>
      </c>
      <c r="E24" s="33">
        <v>2000</v>
      </c>
      <c r="F24" s="22" t="s">
        <v>13</v>
      </c>
      <c r="G24" s="22" t="s">
        <v>14</v>
      </c>
      <c r="H24" s="147"/>
      <c r="I24" s="111">
        <f>K24-C25</f>
        <v>0.004421296296296284</v>
      </c>
      <c r="J24" s="111" t="e">
        <f>#N/A</f>
        <v>#NAME?</v>
      </c>
      <c r="K24" s="111">
        <v>0.03636574074074074</v>
      </c>
      <c r="L24" s="148"/>
      <c r="M24" s="148"/>
      <c r="N24" s="148"/>
      <c r="O24" s="148"/>
      <c r="P24" s="148"/>
    </row>
    <row r="25" spans="1:16" s="107" customFormat="1" ht="22.5" customHeight="1">
      <c r="A25" s="123">
        <v>14</v>
      </c>
      <c r="B25" s="140">
        <v>37</v>
      </c>
      <c r="C25" s="111">
        <f t="shared" si="0"/>
        <v>0.031944444444444456</v>
      </c>
      <c r="D25" s="37" t="s">
        <v>117</v>
      </c>
      <c r="E25" s="33">
        <v>2000</v>
      </c>
      <c r="F25" s="22" t="s">
        <v>27</v>
      </c>
      <c r="G25" s="23" t="s">
        <v>21</v>
      </c>
      <c r="H25" s="147"/>
      <c r="I25" s="111">
        <f>K25-C20</f>
        <v>0.007893518518518508</v>
      </c>
      <c r="J25" s="111" t="e">
        <f>#N/A</f>
        <v>#NAME?</v>
      </c>
      <c r="K25" s="111">
        <v>0.03636574074074074</v>
      </c>
      <c r="L25" s="148"/>
      <c r="M25" s="148"/>
      <c r="N25" s="148"/>
      <c r="O25" s="148"/>
      <c r="P25" s="148"/>
    </row>
    <row r="26" spans="1:16" s="107" customFormat="1" ht="22.5" customHeight="1">
      <c r="A26" s="123">
        <v>15</v>
      </c>
      <c r="B26" s="140">
        <v>20</v>
      </c>
      <c r="C26" s="111">
        <f t="shared" si="0"/>
        <v>0.0326388888888889</v>
      </c>
      <c r="D26" s="37" t="s">
        <v>112</v>
      </c>
      <c r="E26" s="33">
        <v>2000</v>
      </c>
      <c r="F26" s="22" t="s">
        <v>17</v>
      </c>
      <c r="G26" s="61" t="s">
        <v>113</v>
      </c>
      <c r="H26" s="119"/>
      <c r="I26" s="111"/>
      <c r="J26" s="111"/>
      <c r="K26" s="111"/>
      <c r="L26" s="148"/>
      <c r="M26" s="148"/>
      <c r="N26" s="148"/>
      <c r="O26" s="148"/>
      <c r="P26" s="148"/>
    </row>
    <row r="27" spans="1:16" s="107" customFormat="1" ht="22.5" customHeight="1">
      <c r="A27" s="123">
        <v>16</v>
      </c>
      <c r="B27" s="146">
        <v>100</v>
      </c>
      <c r="C27" s="111">
        <f t="shared" si="0"/>
        <v>0.03333333333333334</v>
      </c>
      <c r="D27" s="37" t="s">
        <v>121</v>
      </c>
      <c r="E27" s="33">
        <v>2001</v>
      </c>
      <c r="F27" s="22" t="s">
        <v>17</v>
      </c>
      <c r="G27" s="22" t="s">
        <v>122</v>
      </c>
      <c r="H27" s="147"/>
      <c r="I27" s="111"/>
      <c r="J27" s="111"/>
      <c r="K27" s="111"/>
      <c r="L27" s="148"/>
      <c r="M27" s="148"/>
      <c r="N27" s="148"/>
      <c r="O27" s="148"/>
      <c r="P27" s="148"/>
    </row>
    <row r="28" spans="1:16" s="107" customFormat="1" ht="22.5" customHeight="1">
      <c r="A28" s="149"/>
      <c r="B28" s="146"/>
      <c r="C28" s="150"/>
      <c r="D28" s="41"/>
      <c r="E28" s="42"/>
      <c r="F28" s="41"/>
      <c r="G28" s="115"/>
      <c r="H28" s="103"/>
      <c r="I28" s="111"/>
      <c r="J28" s="111"/>
      <c r="K28" s="111"/>
      <c r="L28" s="148"/>
      <c r="M28" s="148"/>
      <c r="N28" s="148"/>
      <c r="O28" s="148"/>
      <c r="P28" s="148"/>
    </row>
    <row r="29" spans="1:11" s="107" customFormat="1" ht="22.5" customHeight="1">
      <c r="A29" s="149"/>
      <c r="B29" s="109" t="s">
        <v>286</v>
      </c>
      <c r="C29" s="109"/>
      <c r="D29" s="109"/>
      <c r="E29" s="143"/>
      <c r="F29" s="144"/>
      <c r="G29" s="145"/>
      <c r="H29" s="110"/>
      <c r="I29" s="111"/>
      <c r="J29" s="111"/>
      <c r="K29" s="111"/>
    </row>
    <row r="30" spans="1:11" ht="22.5" customHeight="1">
      <c r="A30" s="123">
        <v>17</v>
      </c>
      <c r="B30" s="140">
        <v>22</v>
      </c>
      <c r="C30" s="111">
        <f>$C27+$J$7</f>
        <v>0.03402777777777778</v>
      </c>
      <c r="D30" s="37" t="s">
        <v>138</v>
      </c>
      <c r="E30" s="33">
        <v>1999</v>
      </c>
      <c r="F30" s="22" t="s">
        <v>17</v>
      </c>
      <c r="G30" s="23" t="s">
        <v>139</v>
      </c>
      <c r="H30" s="110"/>
      <c r="I30" s="111"/>
      <c r="J30" s="111"/>
      <c r="K30" s="111"/>
    </row>
    <row r="31" spans="1:11" ht="22.5" customHeight="1">
      <c r="A31" s="123">
        <v>18</v>
      </c>
      <c r="B31" s="140">
        <v>27</v>
      </c>
      <c r="C31" s="111">
        <f aca="true" t="shared" si="1" ref="C31:C40">$C30+$J$7</f>
        <v>0.034722222222222224</v>
      </c>
      <c r="D31" s="37" t="s">
        <v>137</v>
      </c>
      <c r="E31" s="33">
        <v>1999</v>
      </c>
      <c r="F31" s="22" t="s">
        <v>17</v>
      </c>
      <c r="G31" s="23" t="s">
        <v>40</v>
      </c>
      <c r="H31" s="110"/>
      <c r="I31" s="111" t="e">
        <f>#N/A</f>
        <v>#N/A</v>
      </c>
      <c r="J31" s="111" t="e">
        <f>$J33+$J$19</f>
        <v>#NAME?</v>
      </c>
      <c r="K31" s="111">
        <v>0.03636574074074074</v>
      </c>
    </row>
    <row r="32" spans="1:11" ht="22.5" customHeight="1">
      <c r="A32" s="123">
        <v>19</v>
      </c>
      <c r="B32" s="151">
        <v>23</v>
      </c>
      <c r="C32" s="111">
        <f t="shared" si="1"/>
        <v>0.035416666666666666</v>
      </c>
      <c r="D32" s="37" t="s">
        <v>149</v>
      </c>
      <c r="E32" s="33">
        <v>1998</v>
      </c>
      <c r="F32" s="22" t="s">
        <v>17</v>
      </c>
      <c r="G32" s="22" t="s">
        <v>40</v>
      </c>
      <c r="H32" s="152"/>
      <c r="I32" s="111">
        <f>K32-C38</f>
        <v>-0.0032175925925925775</v>
      </c>
      <c r="J32" s="111" t="e">
        <f>#N/A</f>
        <v>#NAME?</v>
      </c>
      <c r="K32" s="111">
        <v>0.03636574074074074</v>
      </c>
    </row>
    <row r="33" spans="1:11" ht="22.5" customHeight="1">
      <c r="A33" s="123">
        <v>20</v>
      </c>
      <c r="B33" s="151">
        <v>19</v>
      </c>
      <c r="C33" s="111">
        <f t="shared" si="1"/>
        <v>0.03611111111111111</v>
      </c>
      <c r="D33" s="37" t="s">
        <v>148</v>
      </c>
      <c r="E33" s="33">
        <v>1998</v>
      </c>
      <c r="F33" s="22" t="s">
        <v>17</v>
      </c>
      <c r="G33" s="23" t="s">
        <v>134</v>
      </c>
      <c r="H33" s="152"/>
      <c r="I33" s="111">
        <f>K33-C34</f>
        <v>-0.00043981481481480955</v>
      </c>
      <c r="J33" s="111" t="e">
        <f>#N/A</f>
        <v>#NAME?</v>
      </c>
      <c r="K33" s="111">
        <v>0.03636574074074074</v>
      </c>
    </row>
    <row r="34" spans="1:11" ht="22.5" customHeight="1">
      <c r="A34" s="123">
        <v>21</v>
      </c>
      <c r="B34" s="112">
        <v>21</v>
      </c>
      <c r="C34" s="111">
        <f t="shared" si="1"/>
        <v>0.03680555555555555</v>
      </c>
      <c r="D34" s="37" t="s">
        <v>135</v>
      </c>
      <c r="E34" s="33">
        <v>1999</v>
      </c>
      <c r="F34" s="22" t="s">
        <v>17</v>
      </c>
      <c r="G34" s="23" t="s">
        <v>136</v>
      </c>
      <c r="H34" s="110"/>
      <c r="I34" s="111">
        <f>K34-C31</f>
        <v>0.0016435185185185164</v>
      </c>
      <c r="J34" s="111" t="e">
        <f>#N/A</f>
        <v>#NAME?</v>
      </c>
      <c r="K34" s="111">
        <v>0.03636574074074074</v>
      </c>
    </row>
    <row r="35" spans="1:11" ht="22.5" customHeight="1">
      <c r="A35" s="123">
        <v>22</v>
      </c>
      <c r="B35" s="112">
        <v>85</v>
      </c>
      <c r="C35" s="111">
        <f t="shared" si="1"/>
        <v>0.03749999999999999</v>
      </c>
      <c r="D35" s="37" t="s">
        <v>141</v>
      </c>
      <c r="E35" s="33">
        <v>1998</v>
      </c>
      <c r="F35" s="22" t="s">
        <v>17</v>
      </c>
      <c r="G35" s="61" t="s">
        <v>21</v>
      </c>
      <c r="H35" s="110"/>
      <c r="I35" s="111">
        <f>K35-C30</f>
        <v>0.0023379629629629584</v>
      </c>
      <c r="J35" s="111" t="e">
        <f>#N/A</f>
        <v>#NAME?</v>
      </c>
      <c r="K35" s="111">
        <v>0.03636574074074074</v>
      </c>
    </row>
    <row r="36" spans="1:11" ht="22.5" customHeight="1">
      <c r="A36" s="123">
        <v>23</v>
      </c>
      <c r="B36" s="151">
        <v>24</v>
      </c>
      <c r="C36" s="111">
        <f t="shared" si="1"/>
        <v>0.038194444444444434</v>
      </c>
      <c r="D36" s="37" t="s">
        <v>146</v>
      </c>
      <c r="E36" s="33">
        <v>1999</v>
      </c>
      <c r="F36" s="22" t="s">
        <v>17</v>
      </c>
      <c r="G36" s="23" t="s">
        <v>147</v>
      </c>
      <c r="H36" s="152"/>
      <c r="I36" s="111">
        <f>K36-C37</f>
        <v>-0.0025231481481481355</v>
      </c>
      <c r="J36" s="111" t="e">
        <f>$J38+$J$19</f>
        <v>#NAME?</v>
      </c>
      <c r="K36" s="111">
        <v>0.03636574074074074</v>
      </c>
    </row>
    <row r="37" spans="1:11" ht="22.5" customHeight="1">
      <c r="A37" s="123">
        <v>24</v>
      </c>
      <c r="B37" s="140">
        <v>36</v>
      </c>
      <c r="C37" s="111">
        <f t="shared" si="1"/>
        <v>0.038888888888888876</v>
      </c>
      <c r="D37" s="37" t="s">
        <v>140</v>
      </c>
      <c r="E37" s="33">
        <v>1998</v>
      </c>
      <c r="F37" s="22" t="s">
        <v>27</v>
      </c>
      <c r="G37" s="61" t="s">
        <v>21</v>
      </c>
      <c r="H37" s="110"/>
      <c r="I37" s="111">
        <f>K37-C35</f>
        <v>-0.0011342592592592515</v>
      </c>
      <c r="J37" s="111" t="e">
        <f>#N/A</f>
        <v>#NAME?</v>
      </c>
      <c r="K37" s="111">
        <v>0.03636574074074074</v>
      </c>
    </row>
    <row r="38" spans="1:11" ht="22.5" customHeight="1">
      <c r="A38" s="123">
        <v>25</v>
      </c>
      <c r="B38" s="112">
        <v>4</v>
      </c>
      <c r="C38" s="111">
        <f t="shared" si="1"/>
        <v>0.03958333333333332</v>
      </c>
      <c r="D38" s="37" t="s">
        <v>133</v>
      </c>
      <c r="E38" s="33">
        <v>1999</v>
      </c>
      <c r="F38" s="22" t="s">
        <v>17</v>
      </c>
      <c r="G38" s="34" t="s">
        <v>134</v>
      </c>
      <c r="H38" s="110"/>
      <c r="I38" s="111" t="e">
        <f>#N/A</f>
        <v>#N/A</v>
      </c>
      <c r="J38" s="111" t="e">
        <f>$J34+$J$19</f>
        <v>#NAME?</v>
      </c>
      <c r="K38" s="111">
        <v>0.03636574074074074</v>
      </c>
    </row>
    <row r="39" spans="1:11" ht="22.5" customHeight="1">
      <c r="A39" s="123">
        <v>26</v>
      </c>
      <c r="B39" s="112">
        <v>29</v>
      </c>
      <c r="C39" s="111">
        <f t="shared" si="1"/>
        <v>0.04027777777777776</v>
      </c>
      <c r="D39" s="37" t="s">
        <v>144</v>
      </c>
      <c r="E39" s="35">
        <v>1999</v>
      </c>
      <c r="F39" s="22" t="s">
        <v>17</v>
      </c>
      <c r="G39" s="23" t="s">
        <v>145</v>
      </c>
      <c r="H39" s="110"/>
      <c r="I39" s="111" t="e">
        <f>#N/A</f>
        <v>#N/A</v>
      </c>
      <c r="J39" s="111" t="e">
        <f>#N/A</f>
        <v>#NAME?</v>
      </c>
      <c r="K39" s="111">
        <v>0.03636574074074074</v>
      </c>
    </row>
    <row r="40" spans="1:11" ht="22.5" customHeight="1">
      <c r="A40" s="123">
        <v>27</v>
      </c>
      <c r="B40" s="112">
        <v>26</v>
      </c>
      <c r="C40" s="111">
        <f t="shared" si="1"/>
        <v>0.0409722222222222</v>
      </c>
      <c r="D40" s="37" t="s">
        <v>151</v>
      </c>
      <c r="E40" s="35">
        <v>1999</v>
      </c>
      <c r="F40" s="22" t="s">
        <v>17</v>
      </c>
      <c r="G40" s="23" t="s">
        <v>40</v>
      </c>
      <c r="H40" s="110"/>
      <c r="I40" s="111">
        <f>K40-C39</f>
        <v>0.03775462962962965</v>
      </c>
      <c r="J40" s="111" t="e">
        <f>#N/A</f>
        <v>#NAME?</v>
      </c>
      <c r="K40" s="111">
        <v>0.07803240740740741</v>
      </c>
    </row>
    <row r="41" spans="1:11" ht="22.5" customHeight="1">
      <c r="A41" s="123"/>
      <c r="B41" s="151"/>
      <c r="C41" s="153"/>
      <c r="D41" s="37"/>
      <c r="E41" s="33"/>
      <c r="F41" s="22"/>
      <c r="G41" s="61"/>
      <c r="H41" s="152"/>
      <c r="I41" s="111"/>
      <c r="J41" s="111"/>
      <c r="K41" s="111"/>
    </row>
    <row r="42" spans="1:11" ht="22.5" customHeight="1">
      <c r="A42" s="123"/>
      <c r="B42" s="151"/>
      <c r="C42" s="153"/>
      <c r="D42" s="37"/>
      <c r="E42" s="33"/>
      <c r="F42" s="22"/>
      <c r="G42" s="61"/>
      <c r="H42" s="152"/>
      <c r="I42" s="111"/>
      <c r="J42" s="111"/>
      <c r="K42" s="111"/>
    </row>
    <row r="43" spans="1:11" ht="22.5" customHeight="1">
      <c r="A43" s="123"/>
      <c r="B43" s="109" t="s">
        <v>287</v>
      </c>
      <c r="C43" s="109"/>
      <c r="D43" s="109"/>
      <c r="E43" s="143"/>
      <c r="F43" s="144"/>
      <c r="G43" s="145"/>
      <c r="H43" s="119"/>
      <c r="I43" s="111"/>
      <c r="J43" s="111"/>
      <c r="K43" s="111"/>
    </row>
    <row r="44" spans="1:11" ht="22.5" customHeight="1">
      <c r="A44" s="123">
        <v>28</v>
      </c>
      <c r="B44" s="140">
        <v>30</v>
      </c>
      <c r="C44" s="111">
        <f>$C40+$J$7</f>
        <v>0.041666666666666644</v>
      </c>
      <c r="D44" s="37" t="s">
        <v>157</v>
      </c>
      <c r="E44" s="33">
        <v>1997</v>
      </c>
      <c r="F44" s="22" t="s">
        <v>17</v>
      </c>
      <c r="G44" s="23" t="s">
        <v>158</v>
      </c>
      <c r="H44" s="119"/>
      <c r="I44" s="111"/>
      <c r="J44" s="111"/>
      <c r="K44" s="111"/>
    </row>
    <row r="45" spans="1:11" ht="22.5" customHeight="1">
      <c r="A45" s="123">
        <v>29</v>
      </c>
      <c r="B45" s="140">
        <v>35</v>
      </c>
      <c r="C45" s="111">
        <f>$C44+$J$7</f>
        <v>0.042361111111111086</v>
      </c>
      <c r="D45" s="37" t="s">
        <v>163</v>
      </c>
      <c r="E45" s="33">
        <v>1996</v>
      </c>
      <c r="F45" s="22" t="s">
        <v>27</v>
      </c>
      <c r="G45" s="34" t="s">
        <v>21</v>
      </c>
      <c r="H45" s="119"/>
      <c r="I45" s="111"/>
      <c r="J45" s="111"/>
      <c r="K45" s="111"/>
    </row>
    <row r="46" spans="1:11" ht="22.5" customHeight="1">
      <c r="A46" s="123">
        <v>30</v>
      </c>
      <c r="B46" s="140">
        <v>13</v>
      </c>
      <c r="C46" s="111">
        <f>$C45+$J$7</f>
        <v>0.04305555555555553</v>
      </c>
      <c r="D46" s="37" t="s">
        <v>155</v>
      </c>
      <c r="E46" s="33">
        <v>1996</v>
      </c>
      <c r="F46" s="22" t="s">
        <v>13</v>
      </c>
      <c r="G46" s="23" t="s">
        <v>14</v>
      </c>
      <c r="H46" s="119"/>
      <c r="I46" s="111"/>
      <c r="J46" s="111"/>
      <c r="K46" s="111"/>
    </row>
    <row r="47" spans="1:11" ht="22.5" customHeight="1">
      <c r="A47" s="123">
        <v>31</v>
      </c>
      <c r="B47" s="140">
        <v>28</v>
      </c>
      <c r="C47" s="111">
        <f>$C46+$J$7</f>
        <v>0.04374999999999997</v>
      </c>
      <c r="D47" s="37" t="s">
        <v>156</v>
      </c>
      <c r="E47" s="33">
        <v>1997</v>
      </c>
      <c r="F47" s="22" t="s">
        <v>27</v>
      </c>
      <c r="G47" s="61" t="s">
        <v>21</v>
      </c>
      <c r="H47" s="119"/>
      <c r="I47" s="111"/>
      <c r="J47" s="111"/>
      <c r="K47" s="111"/>
    </row>
    <row r="48" spans="1:11" ht="22.5" customHeight="1">
      <c r="A48" s="123">
        <v>32</v>
      </c>
      <c r="B48" s="140">
        <v>34</v>
      </c>
      <c r="C48" s="111">
        <f>$C47+$J$7</f>
        <v>0.04444444444444441</v>
      </c>
      <c r="D48" s="37" t="s">
        <v>166</v>
      </c>
      <c r="E48" s="33">
        <v>1997</v>
      </c>
      <c r="F48" s="22" t="s">
        <v>17</v>
      </c>
      <c r="G48" s="22" t="s">
        <v>134</v>
      </c>
      <c r="H48" s="119"/>
      <c r="I48" s="111"/>
      <c r="J48" s="111"/>
      <c r="K48" s="111"/>
    </row>
    <row r="49" spans="1:11" ht="22.5" customHeight="1">
      <c r="A49" s="123">
        <v>33</v>
      </c>
      <c r="B49" s="140">
        <v>14</v>
      </c>
      <c r="C49" s="111">
        <f>$C48+$J$7</f>
        <v>0.04513888888888885</v>
      </c>
      <c r="D49" s="37" t="s">
        <v>165</v>
      </c>
      <c r="E49" s="33">
        <v>1996</v>
      </c>
      <c r="F49" s="22" t="s">
        <v>13</v>
      </c>
      <c r="G49" s="23" t="s">
        <v>14</v>
      </c>
      <c r="H49" s="119"/>
      <c r="I49" s="111"/>
      <c r="J49" s="111"/>
      <c r="K49" s="111"/>
    </row>
    <row r="50" spans="1:11" ht="22.5" customHeight="1">
      <c r="A50" s="123"/>
      <c r="B50" s="151"/>
      <c r="C50" s="153"/>
      <c r="D50" s="37"/>
      <c r="E50" s="33"/>
      <c r="F50" s="22"/>
      <c r="G50" s="61"/>
      <c r="H50" s="152"/>
      <c r="I50" s="111"/>
      <c r="J50" s="111"/>
      <c r="K50" s="111"/>
    </row>
    <row r="51" spans="1:11" s="107" customFormat="1" ht="22.5" customHeight="1">
      <c r="A51" s="108"/>
      <c r="B51" s="112"/>
      <c r="C51" s="139"/>
      <c r="D51" s="41"/>
      <c r="E51" s="75"/>
      <c r="F51" s="41"/>
      <c r="G51" s="41"/>
      <c r="H51" s="110"/>
      <c r="I51" s="56"/>
      <c r="J51" s="111"/>
      <c r="K51" s="56"/>
    </row>
    <row r="52" ht="22.5" customHeight="1">
      <c r="A52" s="134"/>
    </row>
    <row r="53" spans="2:8" ht="12.75">
      <c r="B53" s="135"/>
      <c r="C53" s="136"/>
      <c r="D53" s="135" t="s">
        <v>65</v>
      </c>
      <c r="E53" s="137"/>
      <c r="F53" s="136"/>
      <c r="G53" s="137"/>
      <c r="H53" s="137"/>
    </row>
    <row r="54" spans="1:8" ht="22.5" customHeight="1">
      <c r="A54" s="137"/>
      <c r="B54" s="135"/>
      <c r="C54" s="136"/>
      <c r="D54" s="135"/>
      <c r="E54" s="137"/>
      <c r="F54" s="136"/>
      <c r="G54" s="137"/>
      <c r="H54" s="137"/>
    </row>
    <row r="55" spans="1:8" ht="32.25" customHeight="1">
      <c r="A55" s="137"/>
      <c r="B55" s="135"/>
      <c r="C55" s="136"/>
      <c r="D55" s="135" t="s">
        <v>66</v>
      </c>
      <c r="E55" s="137"/>
      <c r="F55" s="136"/>
      <c r="G55" s="137"/>
      <c r="H55" s="137"/>
    </row>
    <row r="56" ht="22.5" customHeight="1">
      <c r="A56" s="137"/>
    </row>
  </sheetData>
  <sheetProtection selectLockedCells="1" selectUnlockedCells="1"/>
  <mergeCells count="9">
    <mergeCell ref="A1:H1"/>
    <mergeCell ref="A2:H2"/>
    <mergeCell ref="A4:H4"/>
    <mergeCell ref="G5:H5"/>
    <mergeCell ref="B7:D7"/>
    <mergeCell ref="B12:D12"/>
    <mergeCell ref="B18:D18"/>
    <mergeCell ref="B29:D29"/>
    <mergeCell ref="B43:D43"/>
  </mergeCells>
  <printOptions/>
  <pageMargins left="0.7083333333333334" right="0.5118055555555555" top="0.5513888888888889" bottom="0.5513888888888889" header="0.5118055555555555" footer="0.5118055555555555"/>
  <pageSetup horizontalDpi="300" verticalDpi="300" orientation="portrait" paperSize="9" scale="5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3">
      <selection activeCell="E57" sqref="E57"/>
    </sheetView>
  </sheetViews>
  <sheetFormatPr defaultColWidth="9.140625" defaultRowHeight="12.75"/>
  <cols>
    <col min="1" max="1" width="8.421875" style="91" customWidth="1"/>
    <col min="2" max="2" width="15.57421875" style="91" customWidth="1"/>
    <col min="3" max="3" width="13.57421875" style="92" customWidth="1"/>
    <col min="4" max="4" width="37.421875" style="92" customWidth="1"/>
    <col min="5" max="5" width="14.7109375" style="91" customWidth="1"/>
    <col min="6" max="6" width="18.28125" style="92" customWidth="1"/>
    <col min="7" max="7" width="23.28125" style="91" customWidth="1"/>
    <col min="8" max="8" width="21.8515625" style="91" customWidth="1"/>
    <col min="9" max="9" width="14.00390625" style="2" customWidth="1"/>
    <col min="10" max="10" width="24.00390625" style="2" customWidth="1"/>
    <col min="11" max="11" width="18.00390625" style="2" customWidth="1"/>
    <col min="12" max="16384" width="9.140625" style="92" customWidth="1"/>
  </cols>
  <sheetData>
    <row r="1" spans="1:10" s="92" customFormat="1" ht="20.25" customHeight="1">
      <c r="A1" s="93" t="s">
        <v>269</v>
      </c>
      <c r="B1" s="93"/>
      <c r="C1" s="93"/>
      <c r="D1" s="93"/>
      <c r="E1" s="93"/>
      <c r="F1" s="93"/>
      <c r="G1" s="93"/>
      <c r="H1" s="93"/>
      <c r="J1" s="2"/>
    </row>
    <row r="2" spans="1:10" s="92" customFormat="1" ht="12.75">
      <c r="A2" s="94" t="s">
        <v>270</v>
      </c>
      <c r="B2" s="94"/>
      <c r="C2" s="94"/>
      <c r="D2" s="94"/>
      <c r="E2" s="94"/>
      <c r="F2" s="94"/>
      <c r="G2" s="94"/>
      <c r="H2" s="94"/>
      <c r="J2" s="2"/>
    </row>
    <row r="3" spans="2:8" ht="12.75">
      <c r="B3" s="95"/>
      <c r="H3" s="96">
        <v>41874</v>
      </c>
    </row>
    <row r="4" spans="1:10" s="92" customFormat="1" ht="12.75">
      <c r="A4" s="97" t="s">
        <v>271</v>
      </c>
      <c r="B4" s="97"/>
      <c r="C4" s="97"/>
      <c r="D4" s="97"/>
      <c r="E4" s="97"/>
      <c r="F4" s="97"/>
      <c r="G4" s="97"/>
      <c r="H4" s="97"/>
      <c r="J4" s="7"/>
    </row>
    <row r="5" spans="1:12" s="92" customFormat="1" ht="12.75">
      <c r="A5" s="91"/>
      <c r="B5" s="98"/>
      <c r="C5" s="99" t="s">
        <v>272</v>
      </c>
      <c r="D5" s="99"/>
      <c r="E5" s="99"/>
      <c r="F5" s="99"/>
      <c r="G5" s="100" t="s">
        <v>273</v>
      </c>
      <c r="H5" s="100"/>
      <c r="J5" s="101"/>
      <c r="L5" s="154"/>
    </row>
    <row r="6" spans="1:11" s="107" customFormat="1" ht="57.75" customHeight="1">
      <c r="A6" s="102" t="s">
        <v>2</v>
      </c>
      <c r="B6" s="103" t="s">
        <v>4</v>
      </c>
      <c r="C6" s="103" t="s">
        <v>274</v>
      </c>
      <c r="D6" s="104" t="s">
        <v>5</v>
      </c>
      <c r="E6" s="103" t="s">
        <v>6</v>
      </c>
      <c r="F6" s="105" t="s">
        <v>7</v>
      </c>
      <c r="G6" s="75" t="s">
        <v>8</v>
      </c>
      <c r="H6" s="75" t="s">
        <v>275</v>
      </c>
      <c r="I6" s="106" t="s">
        <v>276</v>
      </c>
      <c r="J6" s="106" t="s">
        <v>277</v>
      </c>
      <c r="K6" s="106" t="s">
        <v>278</v>
      </c>
    </row>
    <row r="7" spans="1:11" ht="22.5" customHeight="1">
      <c r="A7" s="123"/>
      <c r="B7" s="109" t="s">
        <v>288</v>
      </c>
      <c r="C7" s="109"/>
      <c r="D7" s="109"/>
      <c r="E7" s="138"/>
      <c r="F7" s="41"/>
      <c r="G7" s="120"/>
      <c r="H7" s="110"/>
      <c r="I7" s="155"/>
      <c r="J7" s="111">
        <v>0.0006944444444444445</v>
      </c>
      <c r="K7" s="155"/>
    </row>
    <row r="8" spans="1:10" ht="22.5" customHeight="1">
      <c r="A8" s="108">
        <v>1</v>
      </c>
      <c r="B8" s="140">
        <v>82</v>
      </c>
      <c r="C8" s="111">
        <v>0.04583333333333334</v>
      </c>
      <c r="D8" s="37" t="s">
        <v>63</v>
      </c>
      <c r="E8" s="33">
        <v>1975</v>
      </c>
      <c r="F8" s="22" t="s">
        <v>17</v>
      </c>
      <c r="G8" s="23"/>
      <c r="H8" s="119"/>
      <c r="J8" s="111"/>
    </row>
    <row r="9" spans="1:11" ht="22.5" customHeight="1">
      <c r="A9" s="108">
        <v>2</v>
      </c>
      <c r="B9" s="140">
        <v>76</v>
      </c>
      <c r="C9" s="111">
        <f aca="true" t="shared" si="0" ref="C9:C14">$C8+$J$7</f>
        <v>0.04652777777777778</v>
      </c>
      <c r="D9" s="37" t="s">
        <v>64</v>
      </c>
      <c r="E9" s="33">
        <v>1987</v>
      </c>
      <c r="F9" s="22" t="s">
        <v>13</v>
      </c>
      <c r="G9" s="23"/>
      <c r="H9" s="119"/>
      <c r="I9" s="111"/>
      <c r="J9" s="156"/>
      <c r="K9" s="111"/>
    </row>
    <row r="10" spans="1:11" ht="22.5" customHeight="1">
      <c r="A10" s="108">
        <v>3</v>
      </c>
      <c r="B10" s="140">
        <v>49</v>
      </c>
      <c r="C10" s="111">
        <f t="shared" si="0"/>
        <v>0.04722222222222222</v>
      </c>
      <c r="D10" s="37" t="s">
        <v>54</v>
      </c>
      <c r="E10" s="33">
        <v>1995</v>
      </c>
      <c r="F10" s="22" t="s">
        <v>13</v>
      </c>
      <c r="G10" s="23" t="s">
        <v>14</v>
      </c>
      <c r="H10" s="110"/>
      <c r="I10" s="111">
        <f>K10-C12</f>
        <v>0.029421296296296306</v>
      </c>
      <c r="J10" s="111"/>
      <c r="K10" s="111">
        <v>0.07803240740740741</v>
      </c>
    </row>
    <row r="11" spans="1:11" ht="22.5" customHeight="1">
      <c r="A11" s="108">
        <v>4</v>
      </c>
      <c r="B11" s="140">
        <v>94</v>
      </c>
      <c r="C11" s="111">
        <f t="shared" si="0"/>
        <v>0.04791666666666666</v>
      </c>
      <c r="D11" s="37" t="s">
        <v>50</v>
      </c>
      <c r="E11" s="33">
        <v>1986</v>
      </c>
      <c r="F11" s="22" t="s">
        <v>51</v>
      </c>
      <c r="G11" s="23"/>
      <c r="H11" s="110"/>
      <c r="I11" s="111">
        <f>K11-C11</f>
        <v>-0.011550925925925923</v>
      </c>
      <c r="J11" s="111">
        <f>$J14+'3 старт'!$J$7</f>
        <v>0</v>
      </c>
      <c r="K11" s="111">
        <v>0.03636574074074074</v>
      </c>
    </row>
    <row r="12" spans="1:11" ht="22.5" customHeight="1">
      <c r="A12" s="108">
        <v>5</v>
      </c>
      <c r="B12" s="140">
        <v>57</v>
      </c>
      <c r="C12" s="111">
        <f t="shared" si="0"/>
        <v>0.048611111111111105</v>
      </c>
      <c r="D12" s="37" t="s">
        <v>48</v>
      </c>
      <c r="E12" s="33">
        <v>1957</v>
      </c>
      <c r="F12" s="22" t="s">
        <v>49</v>
      </c>
      <c r="G12" s="22"/>
      <c r="H12" s="119"/>
      <c r="I12" s="111" t="e">
        <f>#N/A</f>
        <v>#N/A</v>
      </c>
      <c r="J12" s="111" t="e">
        <f>#N/A</f>
        <v>#NAME?</v>
      </c>
      <c r="K12" s="111">
        <v>0.03636574074074074</v>
      </c>
    </row>
    <row r="13" spans="1:11" ht="22.5" customHeight="1">
      <c r="A13" s="108">
        <v>6</v>
      </c>
      <c r="B13" s="140">
        <v>77</v>
      </c>
      <c r="C13" s="111">
        <f t="shared" si="0"/>
        <v>0.04930555555555555</v>
      </c>
      <c r="D13" s="37" t="s">
        <v>56</v>
      </c>
      <c r="E13" s="33">
        <v>1965</v>
      </c>
      <c r="F13" s="22" t="s">
        <v>49</v>
      </c>
      <c r="G13" s="22"/>
      <c r="H13" s="119"/>
      <c r="I13" s="111" t="e">
        <f>#N/A</f>
        <v>#N/A</v>
      </c>
      <c r="J13" s="111">
        <f>$J12+'3 старт'!$J$7</f>
        <v>0</v>
      </c>
      <c r="K13" s="111">
        <v>0.03636574074074074</v>
      </c>
    </row>
    <row r="14" spans="1:11" ht="22.5" customHeight="1">
      <c r="A14" s="108">
        <v>7</v>
      </c>
      <c r="B14" s="140">
        <v>16</v>
      </c>
      <c r="C14" s="111">
        <f t="shared" si="0"/>
        <v>0.04999999999999999</v>
      </c>
      <c r="D14" s="37" t="s">
        <v>59</v>
      </c>
      <c r="E14" s="33">
        <v>1995</v>
      </c>
      <c r="F14" s="22" t="s">
        <v>13</v>
      </c>
      <c r="G14" s="23" t="s">
        <v>14</v>
      </c>
      <c r="H14" s="119"/>
      <c r="I14" s="111">
        <f>K14-C10</f>
        <v>-0.01085648148148148</v>
      </c>
      <c r="J14" s="111" t="e">
        <f>#N/A</f>
        <v>#NAME?</v>
      </c>
      <c r="K14" s="111">
        <v>0.03636574074074074</v>
      </c>
    </row>
    <row r="15" spans="1:11" ht="22.5" customHeight="1">
      <c r="A15" s="123"/>
      <c r="B15" s="140"/>
      <c r="C15" s="139"/>
      <c r="D15" s="124"/>
      <c r="E15" s="118"/>
      <c r="F15" s="124"/>
      <c r="G15" s="118"/>
      <c r="H15" s="119"/>
      <c r="I15" s="111"/>
      <c r="J15" s="122"/>
      <c r="K15" s="111"/>
    </row>
    <row r="16" spans="1:11" ht="22.5" customHeight="1">
      <c r="A16" s="123"/>
      <c r="B16" s="109" t="s">
        <v>289</v>
      </c>
      <c r="C16" s="109"/>
      <c r="D16" s="109"/>
      <c r="E16" s="117"/>
      <c r="F16" s="144"/>
      <c r="G16" s="157"/>
      <c r="H16" s="119"/>
      <c r="I16" s="111"/>
      <c r="J16" s="158"/>
      <c r="K16" s="111"/>
    </row>
    <row r="17" spans="1:11" ht="22.5" customHeight="1">
      <c r="A17" s="123">
        <v>8</v>
      </c>
      <c r="B17" s="140">
        <v>90</v>
      </c>
      <c r="C17" s="111">
        <f>$C14+$J$7</f>
        <v>0.05069444444444443</v>
      </c>
      <c r="D17" s="37" t="s">
        <v>219</v>
      </c>
      <c r="E17" s="33">
        <v>1984</v>
      </c>
      <c r="F17" s="22" t="s">
        <v>17</v>
      </c>
      <c r="G17" s="23" t="s">
        <v>193</v>
      </c>
      <c r="H17" s="119"/>
      <c r="I17" s="111"/>
      <c r="J17" s="111"/>
      <c r="K17" s="111"/>
    </row>
    <row r="18" spans="1:11" ht="22.5" customHeight="1">
      <c r="A18" s="123">
        <v>9</v>
      </c>
      <c r="B18" s="140">
        <v>71</v>
      </c>
      <c r="C18" s="111">
        <f aca="true" t="shared" si="1" ref="C18:C27">$C17+$J$7</f>
        <v>0.05138888888888887</v>
      </c>
      <c r="D18" s="37" t="s">
        <v>290</v>
      </c>
      <c r="E18" s="33">
        <v>1965</v>
      </c>
      <c r="F18" s="22" t="s">
        <v>17</v>
      </c>
      <c r="G18" s="23" t="s">
        <v>183</v>
      </c>
      <c r="H18" s="119"/>
      <c r="I18" s="111">
        <f>K18-C23</f>
        <v>-0.0018402777777777532</v>
      </c>
      <c r="J18" s="111">
        <f>$J21+$J$7</f>
        <v>0</v>
      </c>
      <c r="K18" s="111">
        <v>0.05302083333333333</v>
      </c>
    </row>
    <row r="19" spans="1:11" ht="22.5" customHeight="1">
      <c r="A19" s="123">
        <v>10</v>
      </c>
      <c r="B19" s="140">
        <v>52</v>
      </c>
      <c r="C19" s="111">
        <f t="shared" si="1"/>
        <v>0.052083333333333315</v>
      </c>
      <c r="D19" s="37" t="s">
        <v>223</v>
      </c>
      <c r="E19" s="33">
        <v>1976</v>
      </c>
      <c r="F19" s="22" t="s">
        <v>17</v>
      </c>
      <c r="G19" s="23" t="s">
        <v>183</v>
      </c>
      <c r="H19" s="119"/>
      <c r="I19" s="111">
        <f>K19-C22</f>
        <v>-0.0011458333333333112</v>
      </c>
      <c r="J19" s="111">
        <f>$J26+$J$7</f>
        <v>0</v>
      </c>
      <c r="K19" s="111">
        <v>0.05302083333333333</v>
      </c>
    </row>
    <row r="20" spans="1:11" ht="22.5" customHeight="1">
      <c r="A20" s="123">
        <v>11</v>
      </c>
      <c r="B20" s="140">
        <v>50</v>
      </c>
      <c r="C20" s="111">
        <f t="shared" si="1"/>
        <v>0.05277777777777776</v>
      </c>
      <c r="D20" s="37" t="s">
        <v>224</v>
      </c>
      <c r="E20" s="33">
        <v>1971</v>
      </c>
      <c r="F20" s="22" t="s">
        <v>17</v>
      </c>
      <c r="G20" s="23" t="s">
        <v>193</v>
      </c>
      <c r="H20" s="119"/>
      <c r="I20" s="111">
        <f>K20-C17</f>
        <v>0.0023263888888888987</v>
      </c>
      <c r="J20" s="56"/>
      <c r="K20" s="111">
        <v>0.05302083333333333</v>
      </c>
    </row>
    <row r="21" spans="1:11" ht="22.5" customHeight="1">
      <c r="A21" s="123">
        <v>12</v>
      </c>
      <c r="B21" s="140">
        <v>84</v>
      </c>
      <c r="C21" s="111">
        <f t="shared" si="1"/>
        <v>0.0534722222222222</v>
      </c>
      <c r="D21" s="120" t="s">
        <v>233</v>
      </c>
      <c r="E21" s="42">
        <v>1985</v>
      </c>
      <c r="F21" s="41" t="s">
        <v>13</v>
      </c>
      <c r="G21" s="23"/>
      <c r="H21" s="119"/>
      <c r="I21" s="111">
        <f>K21-C26</f>
        <v>-0.003923611111111079</v>
      </c>
      <c r="J21" s="111">
        <f>$J19+$J$7</f>
        <v>0</v>
      </c>
      <c r="K21" s="111">
        <v>0.05302083333333333</v>
      </c>
    </row>
    <row r="22" spans="1:11" ht="22.5" customHeight="1">
      <c r="A22" s="123">
        <v>13</v>
      </c>
      <c r="B22" s="140">
        <v>91</v>
      </c>
      <c r="C22" s="111">
        <f t="shared" si="1"/>
        <v>0.05416666666666664</v>
      </c>
      <c r="D22" s="37" t="s">
        <v>217</v>
      </c>
      <c r="E22" s="33">
        <v>1966</v>
      </c>
      <c r="F22" s="22" t="s">
        <v>17</v>
      </c>
      <c r="G22" s="23" t="s">
        <v>218</v>
      </c>
      <c r="H22" s="119"/>
      <c r="I22" s="111" t="e">
        <f>#N/A</f>
        <v>#N/A</v>
      </c>
      <c r="J22" s="111" t="e">
        <f>#N/A</f>
        <v>#NAME?</v>
      </c>
      <c r="K22" s="111">
        <v>0.05302083333333333</v>
      </c>
    </row>
    <row r="23" spans="1:11" ht="22.5" customHeight="1">
      <c r="A23" s="123">
        <v>14</v>
      </c>
      <c r="B23" s="140">
        <v>83</v>
      </c>
      <c r="C23" s="111">
        <f t="shared" si="1"/>
        <v>0.05486111111111108</v>
      </c>
      <c r="D23" s="120" t="s">
        <v>216</v>
      </c>
      <c r="E23" s="42">
        <v>1973</v>
      </c>
      <c r="F23" s="41" t="s">
        <v>17</v>
      </c>
      <c r="G23" s="23"/>
      <c r="H23" s="119"/>
      <c r="I23" s="111">
        <f>K23-C28</f>
        <v>0.05302083333333333</v>
      </c>
      <c r="J23" s="111" t="e">
        <f>#N/A</f>
        <v>#NAME?</v>
      </c>
      <c r="K23" s="111">
        <v>0.05302083333333333</v>
      </c>
    </row>
    <row r="24" spans="1:11" ht="22.5" customHeight="1">
      <c r="A24" s="123">
        <v>15</v>
      </c>
      <c r="B24" s="140">
        <v>75</v>
      </c>
      <c r="C24" s="111">
        <f t="shared" si="1"/>
        <v>0.055555555555555525</v>
      </c>
      <c r="D24" s="37" t="s">
        <v>244</v>
      </c>
      <c r="E24" s="33">
        <v>1973</v>
      </c>
      <c r="F24" s="22" t="s">
        <v>13</v>
      </c>
      <c r="G24" s="23"/>
      <c r="H24" s="119"/>
      <c r="I24" s="111">
        <f>K24-C19</f>
        <v>0.0009375000000000147</v>
      </c>
      <c r="J24" s="111"/>
      <c r="K24" s="111">
        <v>0.05302083333333333</v>
      </c>
    </row>
    <row r="25" spans="1:11" ht="22.5" customHeight="1">
      <c r="A25" s="123">
        <v>16</v>
      </c>
      <c r="B25" s="140">
        <v>79</v>
      </c>
      <c r="C25" s="111">
        <f t="shared" si="1"/>
        <v>0.05624999999999997</v>
      </c>
      <c r="D25" s="37" t="s">
        <v>241</v>
      </c>
      <c r="E25" s="33">
        <v>1983</v>
      </c>
      <c r="F25" s="22" t="s">
        <v>13</v>
      </c>
      <c r="G25" s="23"/>
      <c r="H25" s="119"/>
      <c r="I25" s="111">
        <f>K25-C20</f>
        <v>0.00024305555555557273</v>
      </c>
      <c r="J25" s="111" t="e">
        <f>#N/A</f>
        <v>#NAME?</v>
      </c>
      <c r="K25" s="111">
        <v>0.05302083333333333</v>
      </c>
    </row>
    <row r="26" spans="1:11" ht="22.5" customHeight="1">
      <c r="A26" s="123">
        <v>17</v>
      </c>
      <c r="B26" s="140">
        <v>74</v>
      </c>
      <c r="C26" s="111">
        <f t="shared" si="1"/>
        <v>0.05694444444444441</v>
      </c>
      <c r="D26" s="37" t="s">
        <v>220</v>
      </c>
      <c r="E26" s="33">
        <v>1967</v>
      </c>
      <c r="F26" s="22" t="s">
        <v>17</v>
      </c>
      <c r="G26" s="23"/>
      <c r="H26" s="119"/>
      <c r="I26" s="111" t="e">
        <f>#N/A</f>
        <v>#N/A</v>
      </c>
      <c r="J26" s="111">
        <f>$J25+$J$7</f>
        <v>0</v>
      </c>
      <c r="K26" s="111">
        <v>0.05302083333333333</v>
      </c>
    </row>
    <row r="27" spans="1:11" ht="22.5" customHeight="1">
      <c r="A27" s="123">
        <v>18</v>
      </c>
      <c r="B27" s="140">
        <v>88</v>
      </c>
      <c r="C27" s="111">
        <f t="shared" si="1"/>
        <v>0.05763888888888885</v>
      </c>
      <c r="D27" s="37" t="s">
        <v>239</v>
      </c>
      <c r="E27" s="33">
        <v>1971</v>
      </c>
      <c r="F27" s="22" t="s">
        <v>13</v>
      </c>
      <c r="G27" s="22" t="s">
        <v>181</v>
      </c>
      <c r="H27" s="119"/>
      <c r="I27" s="111"/>
      <c r="J27" s="111"/>
      <c r="K27" s="111"/>
    </row>
    <row r="28" spans="1:11" ht="22.5" customHeight="1">
      <c r="A28" s="123">
        <v>19</v>
      </c>
      <c r="B28" s="140">
        <v>93</v>
      </c>
      <c r="C28" s="111"/>
      <c r="D28" s="37" t="s">
        <v>222</v>
      </c>
      <c r="E28" s="33">
        <v>1987</v>
      </c>
      <c r="F28" s="22" t="s">
        <v>51</v>
      </c>
      <c r="G28" s="23"/>
      <c r="H28" s="119"/>
      <c r="I28" s="111"/>
      <c r="J28" s="111"/>
      <c r="K28" s="111"/>
    </row>
    <row r="29" spans="1:11" ht="22.5" customHeight="1">
      <c r="A29" s="123">
        <v>20</v>
      </c>
      <c r="B29" s="140">
        <v>51</v>
      </c>
      <c r="C29" s="111">
        <v>0.075</v>
      </c>
      <c r="D29" s="37" t="s">
        <v>247</v>
      </c>
      <c r="E29" s="33">
        <v>1974</v>
      </c>
      <c r="F29" s="22" t="s">
        <v>58</v>
      </c>
      <c r="G29" s="23"/>
      <c r="H29" s="119"/>
      <c r="I29" s="111"/>
      <c r="J29" s="111"/>
      <c r="K29" s="111"/>
    </row>
    <row r="30" spans="1:11" ht="22.5" customHeight="1">
      <c r="A30" s="123"/>
      <c r="B30" s="140"/>
      <c r="C30" s="111"/>
      <c r="D30" s="37"/>
      <c r="E30" s="33"/>
      <c r="F30" s="22"/>
      <c r="G30" s="23"/>
      <c r="H30" s="119"/>
      <c r="I30" s="111"/>
      <c r="J30" s="111"/>
      <c r="K30" s="111"/>
    </row>
    <row r="31" spans="1:11" ht="22.5" customHeight="1">
      <c r="A31" s="123"/>
      <c r="B31" s="109" t="s">
        <v>291</v>
      </c>
      <c r="C31" s="109"/>
      <c r="D31" s="109"/>
      <c r="E31" s="143"/>
      <c r="F31" s="144"/>
      <c r="G31" s="145"/>
      <c r="H31" s="119"/>
      <c r="I31" s="111"/>
      <c r="J31" s="56"/>
      <c r="K31" s="111"/>
    </row>
    <row r="32" spans="1:11" ht="22.5" customHeight="1">
      <c r="A32" s="123">
        <v>21</v>
      </c>
      <c r="B32" s="159">
        <v>81</v>
      </c>
      <c r="C32" s="111">
        <f>$C27+$J$7</f>
        <v>0.05833333333333329</v>
      </c>
      <c r="D32" s="37" t="s">
        <v>257</v>
      </c>
      <c r="E32" s="86">
        <v>1957</v>
      </c>
      <c r="F32" s="22" t="s">
        <v>17</v>
      </c>
      <c r="G32" s="33" t="s">
        <v>183</v>
      </c>
      <c r="H32" s="119"/>
      <c r="I32" s="111"/>
      <c r="J32" s="56"/>
      <c r="K32" s="111"/>
    </row>
    <row r="33" spans="1:11" ht="22.5" customHeight="1">
      <c r="A33" s="123">
        <v>22</v>
      </c>
      <c r="B33" s="159">
        <v>58</v>
      </c>
      <c r="C33" s="111">
        <f aca="true" t="shared" si="2" ref="C33:C41">$C32+$J$7</f>
        <v>0.059027777777777735</v>
      </c>
      <c r="D33" s="37" t="s">
        <v>258</v>
      </c>
      <c r="E33" s="86">
        <v>1961</v>
      </c>
      <c r="F33" s="22" t="s">
        <v>49</v>
      </c>
      <c r="G33" s="33"/>
      <c r="H33" s="119"/>
      <c r="I33" s="111" t="e">
        <f>#N/A</f>
        <v>#N/A</v>
      </c>
      <c r="J33" s="111">
        <f>$J36+$J$7</f>
        <v>0</v>
      </c>
      <c r="K33" s="111">
        <v>0.05302083333333333</v>
      </c>
    </row>
    <row r="34" spans="1:11" ht="22.5" customHeight="1">
      <c r="A34" s="123">
        <v>23</v>
      </c>
      <c r="B34" s="140">
        <v>48</v>
      </c>
      <c r="C34" s="111">
        <f t="shared" si="2"/>
        <v>0.05972222222222218</v>
      </c>
      <c r="D34" s="37" t="s">
        <v>253</v>
      </c>
      <c r="E34" s="86">
        <v>1959</v>
      </c>
      <c r="F34" s="22" t="s">
        <v>51</v>
      </c>
      <c r="G34" s="160"/>
      <c r="H34" s="119"/>
      <c r="I34" s="111">
        <f>K34-C40</f>
        <v>-0.010868055555555499</v>
      </c>
      <c r="J34" s="111" t="e">
        <f>#N/A</f>
        <v>#NAME?</v>
      </c>
      <c r="K34" s="111">
        <v>0.05302083333333333</v>
      </c>
    </row>
    <row r="35" spans="1:11" ht="22.5" customHeight="1">
      <c r="A35" s="123">
        <v>24</v>
      </c>
      <c r="B35" s="159">
        <v>60</v>
      </c>
      <c r="C35" s="111">
        <f t="shared" si="2"/>
        <v>0.06041666666666662</v>
      </c>
      <c r="D35" s="37" t="s">
        <v>259</v>
      </c>
      <c r="E35" s="86">
        <v>1953</v>
      </c>
      <c r="F35" s="22" t="s">
        <v>51</v>
      </c>
      <c r="G35" s="22"/>
      <c r="H35" s="119"/>
      <c r="I35" s="111">
        <f>K35-C41</f>
        <v>-0.011562499999999941</v>
      </c>
      <c r="J35" s="111" t="e">
        <f>#N/A</f>
        <v>#NAME?</v>
      </c>
      <c r="K35" s="111">
        <v>0.05302083333333333</v>
      </c>
    </row>
    <row r="36" spans="1:11" ht="22.5" customHeight="1">
      <c r="A36" s="123">
        <v>25</v>
      </c>
      <c r="B36" s="159">
        <v>92</v>
      </c>
      <c r="C36" s="111">
        <f t="shared" si="2"/>
        <v>0.06111111111111106</v>
      </c>
      <c r="D36" s="37" t="s">
        <v>256</v>
      </c>
      <c r="E36" s="86">
        <v>1960</v>
      </c>
      <c r="F36" s="22" t="s">
        <v>17</v>
      </c>
      <c r="G36" s="22"/>
      <c r="H36" s="119"/>
      <c r="I36" s="111">
        <f>K36-C34</f>
        <v>-0.006701388888888847</v>
      </c>
      <c r="J36" s="111" t="e">
        <f>#N/A</f>
        <v>#NAME?</v>
      </c>
      <c r="K36" s="111">
        <v>0.05302083333333333</v>
      </c>
    </row>
    <row r="37" spans="1:11" ht="22.5" customHeight="1">
      <c r="A37" s="123">
        <v>26</v>
      </c>
      <c r="B37" s="159">
        <v>72</v>
      </c>
      <c r="C37" s="111">
        <f t="shared" si="2"/>
        <v>0.0618055555555555</v>
      </c>
      <c r="D37" s="37" t="s">
        <v>267</v>
      </c>
      <c r="E37" s="86">
        <v>1962</v>
      </c>
      <c r="F37" s="22" t="s">
        <v>17</v>
      </c>
      <c r="G37" s="35" t="s">
        <v>268</v>
      </c>
      <c r="H37" s="119"/>
      <c r="I37" s="111" t="e">
        <f>#N/A</f>
        <v>#N/A</v>
      </c>
      <c r="J37" s="111" t="e">
        <f>#N/A</f>
        <v>#NAME?</v>
      </c>
      <c r="K37" s="111">
        <v>0.05302083333333333</v>
      </c>
    </row>
    <row r="38" spans="1:11" ht="22.5" customHeight="1">
      <c r="A38" s="123">
        <v>27</v>
      </c>
      <c r="B38" s="159">
        <v>59</v>
      </c>
      <c r="C38" s="111">
        <f t="shared" si="2"/>
        <v>0.062499999999999944</v>
      </c>
      <c r="D38" s="37" t="s">
        <v>266</v>
      </c>
      <c r="E38" s="86">
        <v>1957</v>
      </c>
      <c r="F38" s="22" t="s">
        <v>13</v>
      </c>
      <c r="G38" s="35"/>
      <c r="H38" s="119"/>
      <c r="I38" s="111">
        <f>K38-C32</f>
        <v>-0.005312499999999963</v>
      </c>
      <c r="J38" s="111" t="e">
        <f>#N/A</f>
        <v>#NAME?</v>
      </c>
      <c r="K38" s="111">
        <v>0.05302083333333333</v>
      </c>
    </row>
    <row r="39" spans="1:11" ht="22.5" customHeight="1">
      <c r="A39" s="123">
        <v>28</v>
      </c>
      <c r="B39" s="159">
        <v>78</v>
      </c>
      <c r="C39" s="111">
        <f t="shared" si="2"/>
        <v>0.06319444444444439</v>
      </c>
      <c r="D39" s="37" t="s">
        <v>262</v>
      </c>
      <c r="E39" s="86">
        <v>1963</v>
      </c>
      <c r="F39" s="22" t="s">
        <v>49</v>
      </c>
      <c r="G39" s="33"/>
      <c r="H39" s="119"/>
      <c r="I39" s="129"/>
      <c r="J39" s="129"/>
      <c r="K39" s="129"/>
    </row>
    <row r="40" spans="1:11" ht="22.5" customHeight="1">
      <c r="A40" s="123">
        <v>29</v>
      </c>
      <c r="B40" s="140">
        <v>8</v>
      </c>
      <c r="C40" s="111">
        <f t="shared" si="2"/>
        <v>0.06388888888888883</v>
      </c>
      <c r="D40" s="37" t="s">
        <v>251</v>
      </c>
      <c r="E40" s="86">
        <v>1963</v>
      </c>
      <c r="F40" s="22" t="s">
        <v>13</v>
      </c>
      <c r="G40" s="33"/>
      <c r="H40" s="119"/>
      <c r="I40" s="129"/>
      <c r="J40" s="129"/>
      <c r="K40" s="129"/>
    </row>
    <row r="41" spans="1:11" ht="22.5" customHeight="1">
      <c r="A41" s="123">
        <v>30</v>
      </c>
      <c r="B41" s="140">
        <v>6</v>
      </c>
      <c r="C41" s="111">
        <f t="shared" si="2"/>
        <v>0.06458333333333327</v>
      </c>
      <c r="D41" s="37" t="s">
        <v>252</v>
      </c>
      <c r="E41" s="86">
        <v>1963</v>
      </c>
      <c r="F41" s="22" t="s">
        <v>13</v>
      </c>
      <c r="G41" s="33"/>
      <c r="H41" s="119"/>
      <c r="I41" s="129"/>
      <c r="J41" s="129"/>
      <c r="K41" s="129"/>
    </row>
    <row r="42" spans="1:11" ht="22.5" customHeight="1">
      <c r="A42" s="123"/>
      <c r="B42" s="159"/>
      <c r="C42" s="161"/>
      <c r="D42" s="162"/>
      <c r="E42" s="161"/>
      <c r="F42" s="163"/>
      <c r="G42" s="164"/>
      <c r="H42" s="119"/>
      <c r="I42" s="111"/>
      <c r="J42" s="111"/>
      <c r="K42" s="111"/>
    </row>
    <row r="43" spans="1:11" ht="22.5" customHeight="1">
      <c r="A43" s="123"/>
      <c r="B43" s="109" t="s">
        <v>292</v>
      </c>
      <c r="C43" s="109"/>
      <c r="D43" s="109"/>
      <c r="E43" s="143"/>
      <c r="F43" s="144"/>
      <c r="G43" s="145"/>
      <c r="H43" s="119"/>
      <c r="I43" s="111"/>
      <c r="J43" s="56"/>
      <c r="K43" s="111"/>
    </row>
    <row r="44" spans="1:11" ht="22.5" customHeight="1">
      <c r="A44" s="123">
        <v>31</v>
      </c>
      <c r="B44" s="140">
        <v>86</v>
      </c>
      <c r="C44" s="111">
        <f>$C41+$J$7</f>
        <v>0.06527777777777771</v>
      </c>
      <c r="D44" s="37" t="s">
        <v>197</v>
      </c>
      <c r="E44" s="33">
        <v>1995</v>
      </c>
      <c r="F44" s="22" t="s">
        <v>17</v>
      </c>
      <c r="G44" s="22" t="s">
        <v>21</v>
      </c>
      <c r="H44" s="119"/>
      <c r="I44" s="111"/>
      <c r="J44" s="56"/>
      <c r="K44" s="111"/>
    </row>
    <row r="45" spans="1:11" ht="22.5" customHeight="1">
      <c r="A45" s="123">
        <v>32</v>
      </c>
      <c r="B45" s="140">
        <v>12</v>
      </c>
      <c r="C45" s="111">
        <f aca="true" t="shared" si="3" ref="C45:C57">$C44+$J$7</f>
        <v>0.06597222222222215</v>
      </c>
      <c r="D45" s="37" t="s">
        <v>178</v>
      </c>
      <c r="E45" s="33">
        <v>1980</v>
      </c>
      <c r="F45" s="22" t="s">
        <v>13</v>
      </c>
      <c r="G45" s="22" t="s">
        <v>172</v>
      </c>
      <c r="H45" s="119"/>
      <c r="I45" s="111" t="e">
        <f>#N/A</f>
        <v>#N/A</v>
      </c>
      <c r="J45" s="111">
        <f>$J53+$J$7</f>
        <v>0</v>
      </c>
      <c r="K45" s="111">
        <v>0.05302083333333333</v>
      </c>
    </row>
    <row r="46" spans="1:11" ht="22.5" customHeight="1">
      <c r="A46" s="123">
        <v>33</v>
      </c>
      <c r="B46" s="140">
        <v>95</v>
      </c>
      <c r="C46" s="111">
        <f t="shared" si="3"/>
        <v>0.0666666666666666</v>
      </c>
      <c r="D46" s="37" t="s">
        <v>174</v>
      </c>
      <c r="E46" s="33">
        <v>1979</v>
      </c>
      <c r="F46" s="22" t="s">
        <v>17</v>
      </c>
      <c r="G46" s="23" t="s">
        <v>21</v>
      </c>
      <c r="H46" s="119"/>
      <c r="I46" s="111">
        <f>K46-C49</f>
        <v>-0.015729166666666593</v>
      </c>
      <c r="J46" s="111">
        <f>$J57+$J$7</f>
        <v>0</v>
      </c>
      <c r="K46" s="111">
        <v>0.05302083333333333</v>
      </c>
    </row>
    <row r="47" spans="1:11" ht="22.5" customHeight="1">
      <c r="A47" s="123">
        <v>34</v>
      </c>
      <c r="B47" s="140">
        <v>7</v>
      </c>
      <c r="C47" s="111">
        <f t="shared" si="3"/>
        <v>0.06736111111111104</v>
      </c>
      <c r="D47" s="37" t="s">
        <v>182</v>
      </c>
      <c r="E47" s="33">
        <v>1971</v>
      </c>
      <c r="F47" s="22" t="s">
        <v>17</v>
      </c>
      <c r="G47" s="34" t="s">
        <v>183</v>
      </c>
      <c r="H47" s="119"/>
      <c r="I47" s="111">
        <f>K47-C51</f>
        <v>-0.017118055555555477</v>
      </c>
      <c r="J47" s="56"/>
      <c r="K47" s="111">
        <v>0.05302083333333333</v>
      </c>
    </row>
    <row r="48" spans="1:11" ht="22.5" customHeight="1">
      <c r="A48" s="123">
        <v>35</v>
      </c>
      <c r="B48" s="140">
        <v>9</v>
      </c>
      <c r="C48" s="111">
        <f t="shared" si="3"/>
        <v>0.06805555555555548</v>
      </c>
      <c r="D48" s="37" t="s">
        <v>213</v>
      </c>
      <c r="E48" s="33">
        <v>1977</v>
      </c>
      <c r="F48" s="22" t="s">
        <v>51</v>
      </c>
      <c r="G48" s="22"/>
      <c r="H48" s="119"/>
      <c r="I48" s="111" t="e">
        <f>#N/A</f>
        <v>#N/A</v>
      </c>
      <c r="J48" s="111">
        <f>$J56+$J$7</f>
        <v>0</v>
      </c>
      <c r="K48" s="111">
        <v>0.05302083333333333</v>
      </c>
    </row>
    <row r="49" spans="1:11" ht="22.5" customHeight="1">
      <c r="A49" s="123">
        <v>36</v>
      </c>
      <c r="B49" s="140">
        <v>5</v>
      </c>
      <c r="C49" s="111">
        <f t="shared" si="3"/>
        <v>0.06874999999999992</v>
      </c>
      <c r="D49" s="37" t="s">
        <v>169</v>
      </c>
      <c r="E49" s="33">
        <v>1987</v>
      </c>
      <c r="F49" s="22" t="s">
        <v>13</v>
      </c>
      <c r="G49" s="61" t="s">
        <v>170</v>
      </c>
      <c r="H49" s="119"/>
      <c r="I49" s="111">
        <f>K49-C46</f>
        <v>-0.013645833333333267</v>
      </c>
      <c r="J49" s="111" t="e">
        <f>#N/A</f>
        <v>#NAME?</v>
      </c>
      <c r="K49" s="111">
        <v>0.05302083333333333</v>
      </c>
    </row>
    <row r="50" spans="1:11" ht="22.5" customHeight="1">
      <c r="A50" s="123">
        <v>37</v>
      </c>
      <c r="B50" s="140">
        <v>87</v>
      </c>
      <c r="C50" s="111">
        <f t="shared" si="3"/>
        <v>0.06944444444444436</v>
      </c>
      <c r="D50" s="37" t="s">
        <v>195</v>
      </c>
      <c r="E50" s="33">
        <v>1977</v>
      </c>
      <c r="F50" s="22" t="s">
        <v>13</v>
      </c>
      <c r="G50" s="34" t="s">
        <v>181</v>
      </c>
      <c r="H50" s="119"/>
      <c r="I50" s="111" t="e">
        <f>#N/A</f>
        <v>#N/A</v>
      </c>
      <c r="J50" s="111" t="e">
        <f>#N/A</f>
        <v>#NAME?</v>
      </c>
      <c r="K50" s="111">
        <v>0.05302083333333333</v>
      </c>
    </row>
    <row r="51" spans="1:11" ht="22.5" customHeight="1">
      <c r="A51" s="123">
        <v>38</v>
      </c>
      <c r="B51" s="140">
        <v>11</v>
      </c>
      <c r="C51" s="111">
        <f t="shared" si="3"/>
        <v>0.0701388888888888</v>
      </c>
      <c r="D51" s="37" t="s">
        <v>171</v>
      </c>
      <c r="E51" s="33">
        <v>1983</v>
      </c>
      <c r="F51" s="22" t="s">
        <v>13</v>
      </c>
      <c r="G51" s="22" t="s">
        <v>172</v>
      </c>
      <c r="H51" s="119"/>
      <c r="I51" s="111" t="e">
        <f>#N/A</f>
        <v>#N/A</v>
      </c>
      <c r="J51" s="111" t="e">
        <f>#N/A</f>
        <v>#NAME?</v>
      </c>
      <c r="K51" s="111">
        <v>0.05302083333333333</v>
      </c>
    </row>
    <row r="52" spans="1:11" ht="22.5" customHeight="1">
      <c r="A52" s="123">
        <v>39</v>
      </c>
      <c r="B52" s="140">
        <v>10</v>
      </c>
      <c r="C52" s="111">
        <f t="shared" si="3"/>
        <v>0.07083333333333325</v>
      </c>
      <c r="D52" s="37" t="s">
        <v>189</v>
      </c>
      <c r="E52" s="33">
        <v>1984</v>
      </c>
      <c r="F52" s="22" t="s">
        <v>17</v>
      </c>
      <c r="G52" s="61" t="s">
        <v>170</v>
      </c>
      <c r="H52" s="119"/>
      <c r="I52" s="111">
        <f>K52-C45</f>
        <v>-0.012951388888888825</v>
      </c>
      <c r="J52" s="56"/>
      <c r="K52" s="111">
        <v>0.05302083333333333</v>
      </c>
    </row>
    <row r="53" spans="1:11" ht="22.5" customHeight="1">
      <c r="A53" s="123">
        <v>40</v>
      </c>
      <c r="B53" s="140">
        <v>3</v>
      </c>
      <c r="C53" s="111">
        <f t="shared" si="3"/>
        <v>0.07152777777777769</v>
      </c>
      <c r="D53" s="37" t="s">
        <v>201</v>
      </c>
      <c r="E53" s="33">
        <v>1975</v>
      </c>
      <c r="F53" s="22" t="s">
        <v>13</v>
      </c>
      <c r="G53" s="61" t="s">
        <v>170</v>
      </c>
      <c r="H53" s="119"/>
      <c r="I53" s="111">
        <f>K53-C54</f>
        <v>-0.019201388888888803</v>
      </c>
      <c r="J53" s="111">
        <f>$J55+$J$7</f>
        <v>0</v>
      </c>
      <c r="K53" s="111">
        <v>0.05302083333333333</v>
      </c>
    </row>
    <row r="54" spans="1:11" ht="22.5" customHeight="1">
      <c r="A54" s="123">
        <v>41</v>
      </c>
      <c r="B54" s="140" t="s">
        <v>285</v>
      </c>
      <c r="C54" s="111">
        <f t="shared" si="3"/>
        <v>0.07222222222222213</v>
      </c>
      <c r="D54" s="37" t="s">
        <v>179</v>
      </c>
      <c r="E54" s="33">
        <v>1970</v>
      </c>
      <c r="F54" s="22" t="s">
        <v>13</v>
      </c>
      <c r="G54" s="22"/>
      <c r="H54" s="119"/>
      <c r="I54" s="111">
        <f>K54-C55</f>
        <v>-0.019895833333333245</v>
      </c>
      <c r="J54" s="111" t="e">
        <f>#N/A</f>
        <v>#NAME?</v>
      </c>
      <c r="K54" s="111">
        <v>0.05302083333333333</v>
      </c>
    </row>
    <row r="55" spans="1:11" ht="22.5" customHeight="1">
      <c r="A55" s="123">
        <v>42</v>
      </c>
      <c r="B55" s="140" t="s">
        <v>285</v>
      </c>
      <c r="C55" s="111">
        <f t="shared" si="3"/>
        <v>0.07291666666666657</v>
      </c>
      <c r="D55" s="37" t="s">
        <v>180</v>
      </c>
      <c r="E55" s="33">
        <v>1973</v>
      </c>
      <c r="F55" s="22" t="s">
        <v>17</v>
      </c>
      <c r="G55" s="22" t="s">
        <v>181</v>
      </c>
      <c r="H55" s="119"/>
      <c r="I55" s="111">
        <f>K55-C47</f>
        <v>-0.014340277777777709</v>
      </c>
      <c r="J55" s="111">
        <f>$J54+$J$7</f>
        <v>0</v>
      </c>
      <c r="K55" s="111">
        <v>0.05302083333333333</v>
      </c>
    </row>
    <row r="56" spans="1:11" ht="22.5" customHeight="1">
      <c r="A56" s="123">
        <v>43</v>
      </c>
      <c r="B56" s="140">
        <v>99</v>
      </c>
      <c r="C56" s="111">
        <f t="shared" si="3"/>
        <v>0.07361111111111102</v>
      </c>
      <c r="D56" s="37" t="s">
        <v>200</v>
      </c>
      <c r="E56" s="33">
        <v>1972</v>
      </c>
      <c r="F56" s="22" t="s">
        <v>13</v>
      </c>
      <c r="G56" s="22" t="s">
        <v>181</v>
      </c>
      <c r="H56" s="119"/>
      <c r="I56" s="111" t="e">
        <f>#N/A</f>
        <v>#N/A</v>
      </c>
      <c r="J56" s="111" t="e">
        <f>#N/A</f>
        <v>#NAME?</v>
      </c>
      <c r="K56" s="111">
        <v>0.05302083333333333</v>
      </c>
    </row>
    <row r="57" spans="1:11" ht="22.5" customHeight="1">
      <c r="A57" s="123">
        <v>44</v>
      </c>
      <c r="B57" s="140">
        <v>89</v>
      </c>
      <c r="C57" s="111">
        <f t="shared" si="3"/>
        <v>0.07430555555555546</v>
      </c>
      <c r="D57" s="37" t="s">
        <v>211</v>
      </c>
      <c r="E57" s="33">
        <v>1971</v>
      </c>
      <c r="F57" s="22" t="s">
        <v>13</v>
      </c>
      <c r="G57" s="22" t="s">
        <v>181</v>
      </c>
      <c r="H57" s="119"/>
      <c r="I57" s="111" t="e">
        <f>#N/A</f>
        <v>#N/A</v>
      </c>
      <c r="J57" s="111" t="e">
        <f>#N/A</f>
        <v>#NAME?</v>
      </c>
      <c r="K57" s="111">
        <v>0.05302083333333333</v>
      </c>
    </row>
    <row r="58" spans="1:11" ht="22.5" customHeight="1">
      <c r="A58" s="123"/>
      <c r="B58" s="159"/>
      <c r="C58" s="165"/>
      <c r="D58" s="37"/>
      <c r="E58" s="86"/>
      <c r="F58" s="22"/>
      <c r="G58" s="22"/>
      <c r="H58" s="119"/>
      <c r="I58" s="129"/>
      <c r="J58" s="129"/>
      <c r="K58" s="129"/>
    </row>
    <row r="59" spans="1:11" ht="22.5" customHeight="1">
      <c r="A59" s="123"/>
      <c r="B59" s="159"/>
      <c r="C59" s="165"/>
      <c r="D59" s="37"/>
      <c r="E59" s="86"/>
      <c r="F59" s="22"/>
      <c r="G59" s="22"/>
      <c r="H59" s="119"/>
      <c r="I59" s="129"/>
      <c r="J59" s="129"/>
      <c r="K59" s="129"/>
    </row>
    <row r="60" spans="1:11" ht="22.5" customHeight="1">
      <c r="A60" s="123"/>
      <c r="B60" s="159"/>
      <c r="C60" s="165"/>
      <c r="D60" s="37"/>
      <c r="E60" s="86"/>
      <c r="F60" s="22"/>
      <c r="G60" s="22"/>
      <c r="H60" s="119"/>
      <c r="I60" s="129"/>
      <c r="J60" s="129"/>
      <c r="K60" s="129"/>
    </row>
    <row r="61" spans="2:11" ht="22.5" customHeight="1">
      <c r="B61" s="166"/>
      <c r="C61" s="167"/>
      <c r="D61" s="167"/>
      <c r="E61" s="166"/>
      <c r="F61" s="167"/>
      <c r="G61" s="166"/>
      <c r="H61" s="166"/>
      <c r="I61" s="129"/>
      <c r="J61" s="129"/>
      <c r="K61" s="129"/>
    </row>
    <row r="62" spans="1:8" ht="39.75" customHeight="1">
      <c r="A62" s="168"/>
      <c r="B62" s="169"/>
      <c r="C62" s="170"/>
      <c r="D62" s="171" t="s">
        <v>65</v>
      </c>
      <c r="E62" s="168"/>
      <c r="F62" s="170"/>
      <c r="G62" s="168"/>
      <c r="H62" s="168"/>
    </row>
    <row r="63" spans="1:8" ht="22.5" customHeight="1">
      <c r="A63" s="168"/>
      <c r="B63" s="169"/>
      <c r="C63" s="170"/>
      <c r="D63" s="171"/>
      <c r="E63" s="168"/>
      <c r="F63" s="170"/>
      <c r="G63" s="168"/>
      <c r="H63" s="168"/>
    </row>
    <row r="64" spans="1:13" s="91" customFormat="1" ht="48.75" customHeight="1">
      <c r="A64" s="168"/>
      <c r="B64" s="169"/>
      <c r="C64" s="170"/>
      <c r="D64" s="171" t="s">
        <v>66</v>
      </c>
      <c r="E64" s="168"/>
      <c r="F64" s="170"/>
      <c r="G64" s="168"/>
      <c r="H64" s="168"/>
      <c r="I64" s="2"/>
      <c r="J64" s="2"/>
      <c r="K64" s="2"/>
      <c r="L64" s="92"/>
      <c r="M64" s="92"/>
    </row>
    <row r="65" spans="3:13" s="91" customFormat="1" ht="22.5" customHeight="1">
      <c r="C65" s="92"/>
      <c r="D65" s="92"/>
      <c r="F65" s="92"/>
      <c r="I65" s="2"/>
      <c r="J65" s="2"/>
      <c r="K65" s="2"/>
      <c r="L65" s="92"/>
      <c r="M65" s="92"/>
    </row>
  </sheetData>
  <sheetProtection selectLockedCells="1" selectUnlockedCells="1"/>
  <mergeCells count="8">
    <mergeCell ref="A1:H1"/>
    <mergeCell ref="A2:H2"/>
    <mergeCell ref="A4:H4"/>
    <mergeCell ref="G5:H5"/>
    <mergeCell ref="B7:D7"/>
    <mergeCell ref="B16:D16"/>
    <mergeCell ref="B31:D31"/>
    <mergeCell ref="B43:D43"/>
  </mergeCells>
  <printOptions/>
  <pageMargins left="0.7083333333333334" right="0.5118055555555555" top="0.5513888888888889" bottom="0.5513888888888889" header="0.5118055555555555" footer="0.5118055555555555"/>
  <pageSetup horizontalDpi="300" verticalDpi="300" orientation="portrait" paperSize="9" scale="5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7">
      <selection activeCell="A27" sqref="A27"/>
    </sheetView>
  </sheetViews>
  <sheetFormatPr defaultColWidth="9.140625" defaultRowHeight="12.75"/>
  <cols>
    <col min="1" max="1" width="8.7109375" style="91" customWidth="1"/>
    <col min="2" max="2" width="15.7109375" style="92" customWidth="1"/>
    <col min="3" max="3" width="21.00390625" style="92" customWidth="1"/>
    <col min="4" max="4" width="33.7109375" style="92" customWidth="1"/>
    <col min="5" max="5" width="14.7109375" style="91" customWidth="1"/>
    <col min="6" max="6" width="16.8515625" style="92" customWidth="1"/>
    <col min="7" max="7" width="23.28125" style="91" customWidth="1"/>
    <col min="8" max="8" width="23.28125" style="95" customWidth="1"/>
    <col min="9" max="9" width="21.57421875" style="91" customWidth="1"/>
    <col min="10" max="10" width="18.00390625" style="2" customWidth="1"/>
    <col min="11" max="11" width="24.00390625" style="2" customWidth="1"/>
    <col min="12" max="12" width="20.421875" style="2" customWidth="1"/>
    <col min="13" max="16384" width="9.140625" style="92" customWidth="1"/>
  </cols>
  <sheetData>
    <row r="1" spans="1:11" s="92" customFormat="1" ht="20.25" customHeight="1">
      <c r="A1" s="172" t="s">
        <v>269</v>
      </c>
      <c r="B1" s="172"/>
      <c r="C1" s="172"/>
      <c r="D1" s="172"/>
      <c r="E1" s="172"/>
      <c r="F1" s="172"/>
      <c r="G1" s="172"/>
      <c r="H1" s="172"/>
      <c r="I1" s="172"/>
      <c r="K1" s="2"/>
    </row>
    <row r="2" spans="1:11" s="92" customFormat="1" ht="12.75">
      <c r="A2" s="173" t="s">
        <v>270</v>
      </c>
      <c r="B2" s="173"/>
      <c r="C2" s="173"/>
      <c r="D2" s="173"/>
      <c r="E2" s="173"/>
      <c r="F2" s="173"/>
      <c r="G2" s="173"/>
      <c r="H2" s="173"/>
      <c r="I2" s="173"/>
      <c r="K2" s="2"/>
    </row>
    <row r="3" spans="1:9" ht="12.75">
      <c r="A3" s="168"/>
      <c r="B3" s="169"/>
      <c r="C3" s="170"/>
      <c r="D3" s="170"/>
      <c r="E3" s="168"/>
      <c r="F3" s="170"/>
      <c r="G3" s="168"/>
      <c r="H3" s="169"/>
      <c r="I3" s="174">
        <v>41874</v>
      </c>
    </row>
    <row r="4" spans="1:11" s="92" customFormat="1" ht="20.25" customHeight="1">
      <c r="A4" s="173" t="s">
        <v>293</v>
      </c>
      <c r="B4" s="173"/>
      <c r="C4" s="173"/>
      <c r="D4" s="173"/>
      <c r="E4" s="173"/>
      <c r="F4" s="173"/>
      <c r="G4" s="173"/>
      <c r="H4" s="173"/>
      <c r="I4" s="173"/>
      <c r="K4" s="7"/>
    </row>
    <row r="5" spans="1:11" s="92" customFormat="1" ht="12.75">
      <c r="A5" s="168"/>
      <c r="B5" s="171"/>
      <c r="C5" s="175" t="s">
        <v>272</v>
      </c>
      <c r="D5" s="175"/>
      <c r="E5" s="175"/>
      <c r="F5" s="175"/>
      <c r="G5" s="176" t="s">
        <v>294</v>
      </c>
      <c r="H5" s="176"/>
      <c r="I5" s="176"/>
      <c r="K5" s="101"/>
    </row>
    <row r="6" spans="1:12" s="107" customFormat="1" ht="63" customHeight="1">
      <c r="A6" s="177" t="s">
        <v>2</v>
      </c>
      <c r="B6" s="106" t="s">
        <v>4</v>
      </c>
      <c r="C6" s="106" t="s">
        <v>295</v>
      </c>
      <c r="D6" s="178" t="s">
        <v>5</v>
      </c>
      <c r="E6" s="106" t="s">
        <v>6</v>
      </c>
      <c r="F6" s="179" t="s">
        <v>7</v>
      </c>
      <c r="G6" s="178" t="s">
        <v>8</v>
      </c>
      <c r="H6" s="106" t="s">
        <v>9</v>
      </c>
      <c r="I6" s="106" t="s">
        <v>275</v>
      </c>
      <c r="J6" s="106" t="s">
        <v>276</v>
      </c>
      <c r="K6" s="106" t="s">
        <v>277</v>
      </c>
      <c r="L6" s="106" t="s">
        <v>278</v>
      </c>
    </row>
    <row r="7" spans="1:12" ht="22.5" customHeight="1">
      <c r="A7" s="180"/>
      <c r="B7" s="181" t="s">
        <v>279</v>
      </c>
      <c r="C7" s="181"/>
      <c r="D7" s="181"/>
      <c r="E7" s="182"/>
      <c r="F7" s="106"/>
      <c r="G7" s="106"/>
      <c r="H7" s="183"/>
      <c r="I7" s="184"/>
      <c r="J7" s="111"/>
      <c r="K7" s="111">
        <v>0.0006944444444444445</v>
      </c>
      <c r="L7" s="111"/>
    </row>
    <row r="8" spans="1:12" ht="22.5" customHeight="1">
      <c r="A8" s="180">
        <v>1</v>
      </c>
      <c r="B8" s="185">
        <v>39</v>
      </c>
      <c r="C8" s="111" t="s">
        <v>296</v>
      </c>
      <c r="D8" s="186" t="s">
        <v>16</v>
      </c>
      <c r="E8" s="187">
        <v>2004</v>
      </c>
      <c r="F8" s="188" t="s">
        <v>17</v>
      </c>
      <c r="G8" s="189"/>
      <c r="H8" s="190">
        <f>J8</f>
        <v>0.018883101851851852</v>
      </c>
      <c r="I8" s="184"/>
      <c r="J8" s="191">
        <f>L8-K8</f>
        <v>0.018883101851851852</v>
      </c>
      <c r="K8" s="191">
        <v>0.0006944444444444445</v>
      </c>
      <c r="L8" s="111">
        <v>0.019577546296296298</v>
      </c>
    </row>
    <row r="9" spans="1:12" ht="22.5" customHeight="1">
      <c r="A9" s="180"/>
      <c r="B9" s="185"/>
      <c r="C9" s="111"/>
      <c r="D9" s="186"/>
      <c r="E9" s="187"/>
      <c r="F9" s="188"/>
      <c r="G9" s="189"/>
      <c r="H9" s="190"/>
      <c r="I9" s="184"/>
      <c r="J9" s="191"/>
      <c r="K9" s="191"/>
      <c r="L9" s="111"/>
    </row>
    <row r="10" spans="1:12" ht="22.5" customHeight="1">
      <c r="A10" s="180"/>
      <c r="B10" s="185"/>
      <c r="C10" s="111"/>
      <c r="D10" s="192"/>
      <c r="E10" s="182"/>
      <c r="F10" s="193"/>
      <c r="G10" s="194"/>
      <c r="H10" s="195"/>
      <c r="I10" s="184"/>
      <c r="J10" s="191"/>
      <c r="K10" s="191"/>
      <c r="L10" s="111"/>
    </row>
    <row r="11" spans="1:12" ht="22.5" customHeight="1">
      <c r="A11" s="180"/>
      <c r="B11" s="181" t="s">
        <v>18</v>
      </c>
      <c r="C11" s="181"/>
      <c r="D11" s="181"/>
      <c r="E11" s="182"/>
      <c r="F11" s="106"/>
      <c r="G11" s="106"/>
      <c r="H11" s="183"/>
      <c r="I11" s="184"/>
      <c r="J11" s="191"/>
      <c r="K11" s="191"/>
      <c r="L11" s="111"/>
    </row>
    <row r="12" spans="1:12" ht="22.5" customHeight="1">
      <c r="A12" s="180">
        <v>2</v>
      </c>
      <c r="B12" s="185">
        <v>61</v>
      </c>
      <c r="C12" s="111" t="s">
        <v>296</v>
      </c>
      <c r="D12" s="186" t="s">
        <v>19</v>
      </c>
      <c r="E12" s="196">
        <v>2002</v>
      </c>
      <c r="F12" s="197" t="s">
        <v>13</v>
      </c>
      <c r="G12" s="198" t="s">
        <v>14</v>
      </c>
      <c r="H12" s="199">
        <f>J12</f>
        <v>0.011533564814814816</v>
      </c>
      <c r="I12" s="184"/>
      <c r="J12" s="191">
        <f>L12-K12</f>
        <v>0.011533564814814816</v>
      </c>
      <c r="K12" s="191">
        <v>0.001388888888888889</v>
      </c>
      <c r="L12" s="111">
        <v>0.012922453703703705</v>
      </c>
    </row>
    <row r="13" spans="1:12" ht="22.5" customHeight="1">
      <c r="A13" s="180">
        <v>3</v>
      </c>
      <c r="B13" s="185">
        <v>22</v>
      </c>
      <c r="C13" s="111" t="s">
        <v>297</v>
      </c>
      <c r="D13" s="200" t="s">
        <v>22</v>
      </c>
      <c r="E13" s="187">
        <v>2003</v>
      </c>
      <c r="F13" s="201" t="s">
        <v>17</v>
      </c>
      <c r="G13" s="201" t="s">
        <v>23</v>
      </c>
      <c r="H13" s="190">
        <f>J13</f>
        <v>0.014101851851851852</v>
      </c>
      <c r="I13" s="184"/>
      <c r="J13" s="191">
        <f>L13-K13</f>
        <v>0.014101851851851852</v>
      </c>
      <c r="K13" s="191">
        <f>$K12+$K$7</f>
        <v>0.0020833333333333333</v>
      </c>
      <c r="L13" s="111">
        <v>0.016185185185185184</v>
      </c>
    </row>
    <row r="14" spans="1:12" ht="22.5" customHeight="1">
      <c r="A14" s="180"/>
      <c r="B14" s="185"/>
      <c r="C14" s="111"/>
      <c r="D14" s="186"/>
      <c r="E14" s="202"/>
      <c r="F14" s="197"/>
      <c r="G14" s="197"/>
      <c r="H14" s="203"/>
      <c r="I14" s="184"/>
      <c r="J14" s="191"/>
      <c r="K14" s="191"/>
      <c r="L14" s="111"/>
    </row>
    <row r="15" spans="1:12" ht="22.5" customHeight="1">
      <c r="A15" s="180"/>
      <c r="B15" s="170"/>
      <c r="C15" s="111"/>
      <c r="D15" s="204"/>
      <c r="E15" s="204"/>
      <c r="F15" s="204"/>
      <c r="G15" s="204"/>
      <c r="H15" s="169"/>
      <c r="I15" s="184"/>
      <c r="J15" s="191"/>
      <c r="K15" s="191"/>
      <c r="L15" s="111"/>
    </row>
    <row r="16" spans="1:12" ht="22.5" customHeight="1">
      <c r="A16" s="180"/>
      <c r="B16" s="181" t="s">
        <v>280</v>
      </c>
      <c r="C16" s="181"/>
      <c r="D16" s="181"/>
      <c r="E16" s="182"/>
      <c r="F16" s="106"/>
      <c r="G16" s="106"/>
      <c r="H16" s="183"/>
      <c r="I16" s="205"/>
      <c r="J16" s="191"/>
      <c r="K16" s="191"/>
      <c r="L16" s="111"/>
    </row>
    <row r="17" spans="1:12" ht="22.5" customHeight="1">
      <c r="A17" s="180">
        <v>4</v>
      </c>
      <c r="B17" s="185">
        <v>62</v>
      </c>
      <c r="C17" s="111" t="s">
        <v>296</v>
      </c>
      <c r="D17" s="206" t="s">
        <v>78</v>
      </c>
      <c r="E17" s="207">
        <v>2004</v>
      </c>
      <c r="F17" s="208" t="s">
        <v>13</v>
      </c>
      <c r="G17" s="198" t="s">
        <v>14</v>
      </c>
      <c r="H17" s="199">
        <f>J21</f>
        <v>0.010503472222222227</v>
      </c>
      <c r="I17" s="184"/>
      <c r="J17" s="191">
        <f aca="true" t="shared" si="0" ref="J17:J24">L17-K17</f>
        <v>0.01584375</v>
      </c>
      <c r="K17" s="191">
        <f>$K13+$K$7</f>
        <v>0.002777777777777778</v>
      </c>
      <c r="L17" s="111">
        <v>0.01862152777777778</v>
      </c>
    </row>
    <row r="18" spans="1:12" ht="22.5" customHeight="1">
      <c r="A18" s="180">
        <v>5</v>
      </c>
      <c r="B18" s="185">
        <v>53</v>
      </c>
      <c r="C18" s="111" t="s">
        <v>297</v>
      </c>
      <c r="D18" s="209" t="s">
        <v>71</v>
      </c>
      <c r="E18" s="196">
        <v>2004</v>
      </c>
      <c r="F18" s="197" t="s">
        <v>49</v>
      </c>
      <c r="G18" s="210"/>
      <c r="H18" s="211">
        <f>J23</f>
        <v>0.011159722222222224</v>
      </c>
      <c r="I18" s="184"/>
      <c r="J18" s="191">
        <f t="shared" si="0"/>
        <v>0.015037037037037035</v>
      </c>
      <c r="K18" s="191">
        <f>$K17+$K$7</f>
        <v>0.0034722222222222225</v>
      </c>
      <c r="L18" s="111">
        <v>0.018509259259259257</v>
      </c>
    </row>
    <row r="19" spans="1:12" ht="24" customHeight="1">
      <c r="A19" s="180">
        <v>6</v>
      </c>
      <c r="B19" s="185">
        <v>25</v>
      </c>
      <c r="C19" s="111" t="s">
        <v>298</v>
      </c>
      <c r="D19" s="209" t="s">
        <v>72</v>
      </c>
      <c r="E19" s="196">
        <v>2004</v>
      </c>
      <c r="F19" s="197" t="s">
        <v>17</v>
      </c>
      <c r="G19" s="197" t="s">
        <v>73</v>
      </c>
      <c r="H19" s="203">
        <f>J24</f>
        <v>0.011188657407407408</v>
      </c>
      <c r="I19" s="184"/>
      <c r="J19" s="191">
        <f t="shared" si="0"/>
        <v>0.01367824074074074</v>
      </c>
      <c r="K19" s="191">
        <f aca="true" t="shared" si="1" ref="K19:K24">$K18+$K$7</f>
        <v>0.004166666666666667</v>
      </c>
      <c r="L19" s="111">
        <v>0.017844907407407407</v>
      </c>
    </row>
    <row r="20" spans="1:12" ht="22.5" customHeight="1">
      <c r="A20" s="180">
        <v>7</v>
      </c>
      <c r="B20" s="185">
        <v>45</v>
      </c>
      <c r="C20" s="212">
        <v>4</v>
      </c>
      <c r="D20" s="209" t="s">
        <v>82</v>
      </c>
      <c r="E20" s="187">
        <v>2004</v>
      </c>
      <c r="F20" s="201" t="s">
        <v>27</v>
      </c>
      <c r="G20" s="198" t="s">
        <v>21</v>
      </c>
      <c r="H20" s="199">
        <f>J22</f>
        <v>0.011613425925925928</v>
      </c>
      <c r="I20" s="184"/>
      <c r="J20" s="191">
        <f t="shared" si="0"/>
        <v>0.012989583333333332</v>
      </c>
      <c r="K20" s="191">
        <f t="shared" si="1"/>
        <v>0.004861111111111111</v>
      </c>
      <c r="L20" s="111">
        <v>0.017850694444444443</v>
      </c>
    </row>
    <row r="21" spans="1:12" ht="22.5" customHeight="1">
      <c r="A21" s="180">
        <v>8</v>
      </c>
      <c r="B21" s="185">
        <v>52</v>
      </c>
      <c r="C21" s="212">
        <v>5</v>
      </c>
      <c r="D21" s="206" t="s">
        <v>79</v>
      </c>
      <c r="E21" s="182">
        <v>2004</v>
      </c>
      <c r="F21" s="193" t="s">
        <v>58</v>
      </c>
      <c r="G21" s="213"/>
      <c r="H21" s="191">
        <f>J20</f>
        <v>0.012989583333333332</v>
      </c>
      <c r="I21" s="204"/>
      <c r="J21" s="191">
        <f t="shared" si="0"/>
        <v>0.010503472222222227</v>
      </c>
      <c r="K21" s="191">
        <f t="shared" si="1"/>
        <v>0.005555555555555556</v>
      </c>
      <c r="L21" s="111">
        <v>0.016059027777777783</v>
      </c>
    </row>
    <row r="22" spans="1:12" ht="22.5" customHeight="1">
      <c r="A22" s="180">
        <v>9</v>
      </c>
      <c r="B22" s="185">
        <v>40</v>
      </c>
      <c r="C22" s="212">
        <v>6</v>
      </c>
      <c r="D22" s="209" t="s">
        <v>76</v>
      </c>
      <c r="E22" s="196">
        <v>2004</v>
      </c>
      <c r="F22" s="197" t="s">
        <v>17</v>
      </c>
      <c r="G22" s="198" t="s">
        <v>77</v>
      </c>
      <c r="H22" s="199">
        <f>J19</f>
        <v>0.01367824074074074</v>
      </c>
      <c r="I22" s="184"/>
      <c r="J22" s="191">
        <f t="shared" si="0"/>
        <v>0.011613425925925928</v>
      </c>
      <c r="K22" s="191">
        <f t="shared" si="1"/>
        <v>0.00625</v>
      </c>
      <c r="L22" s="111">
        <v>0.01786342592592593</v>
      </c>
    </row>
    <row r="23" spans="1:12" ht="22.5" customHeight="1">
      <c r="A23" s="180">
        <v>10</v>
      </c>
      <c r="B23" s="185">
        <v>24</v>
      </c>
      <c r="C23" s="212">
        <v>7</v>
      </c>
      <c r="D23" s="206" t="s">
        <v>80</v>
      </c>
      <c r="E23" s="207">
        <v>2005</v>
      </c>
      <c r="F23" s="208" t="s">
        <v>17</v>
      </c>
      <c r="G23" s="213" t="s">
        <v>81</v>
      </c>
      <c r="H23" s="191">
        <f>J18</f>
        <v>0.015037037037037035</v>
      </c>
      <c r="I23" s="184"/>
      <c r="J23" s="191">
        <f t="shared" si="0"/>
        <v>0.011159722222222224</v>
      </c>
      <c r="K23" s="191">
        <f t="shared" si="1"/>
        <v>0.006944444444444445</v>
      </c>
      <c r="L23" s="111">
        <v>0.018104166666666668</v>
      </c>
    </row>
    <row r="24" spans="1:12" ht="22.5" customHeight="1">
      <c r="A24" s="180">
        <v>11</v>
      </c>
      <c r="B24" s="185">
        <v>18</v>
      </c>
      <c r="C24" s="212">
        <v>8</v>
      </c>
      <c r="D24" s="209" t="s">
        <v>74</v>
      </c>
      <c r="E24" s="196">
        <v>2006</v>
      </c>
      <c r="F24" s="197" t="s">
        <v>17</v>
      </c>
      <c r="G24" s="197" t="s">
        <v>75</v>
      </c>
      <c r="H24" s="203">
        <f>J17</f>
        <v>0.01584375</v>
      </c>
      <c r="I24" s="184"/>
      <c r="J24" s="191">
        <f t="shared" si="0"/>
        <v>0.011188657407407408</v>
      </c>
      <c r="K24" s="191">
        <f t="shared" si="1"/>
        <v>0.0076388888888888895</v>
      </c>
      <c r="L24" s="111">
        <v>0.018827546296296297</v>
      </c>
    </row>
    <row r="25" spans="1:12" ht="22.5" customHeight="1">
      <c r="A25" s="180"/>
      <c r="B25" s="204"/>
      <c r="C25" s="204"/>
      <c r="D25" s="204"/>
      <c r="E25" s="204"/>
      <c r="F25" s="204"/>
      <c r="G25" s="204"/>
      <c r="H25" s="214"/>
      <c r="I25" s="184"/>
      <c r="J25" s="191"/>
      <c r="K25" s="191"/>
      <c r="L25" s="111"/>
    </row>
    <row r="26" spans="1:12" ht="22.5" customHeight="1">
      <c r="A26" s="180"/>
      <c r="B26" s="185"/>
      <c r="C26" s="111"/>
      <c r="D26" s="206"/>
      <c r="E26" s="207"/>
      <c r="F26" s="208"/>
      <c r="G26" s="215"/>
      <c r="H26" s="216"/>
      <c r="I26" s="184"/>
      <c r="J26" s="191"/>
      <c r="K26" s="191"/>
      <c r="L26" s="111"/>
    </row>
    <row r="27" spans="1:12" ht="22.5" customHeight="1">
      <c r="A27" s="180"/>
      <c r="B27" s="181" t="s">
        <v>281</v>
      </c>
      <c r="C27" s="181"/>
      <c r="D27" s="181"/>
      <c r="E27" s="182"/>
      <c r="F27" s="217"/>
      <c r="G27" s="215"/>
      <c r="H27" s="216"/>
      <c r="I27" s="184"/>
      <c r="J27" s="191"/>
      <c r="K27" s="191"/>
      <c r="L27" s="111"/>
    </row>
    <row r="28" spans="1:12" ht="22.5" customHeight="1">
      <c r="A28" s="180">
        <v>12</v>
      </c>
      <c r="B28" s="185">
        <v>56</v>
      </c>
      <c r="C28" s="212" t="s">
        <v>296</v>
      </c>
      <c r="D28" s="209" t="s">
        <v>91</v>
      </c>
      <c r="E28" s="196">
        <v>2002</v>
      </c>
      <c r="F28" s="197" t="s">
        <v>49</v>
      </c>
      <c r="G28" s="218"/>
      <c r="H28" s="219">
        <f>J39</f>
        <v>0.009284722222222232</v>
      </c>
      <c r="I28" s="184"/>
      <c r="J28" s="191">
        <f aca="true" t="shared" si="2" ref="J28:J39">L28-K28</f>
        <v>0.015562499999999998</v>
      </c>
      <c r="K28" s="191">
        <f>$K24+$K$7</f>
        <v>0.008333333333333333</v>
      </c>
      <c r="L28" s="111">
        <v>0.02389583333333333</v>
      </c>
    </row>
    <row r="29" spans="1:12" ht="22.5" customHeight="1">
      <c r="A29" s="180">
        <v>13</v>
      </c>
      <c r="B29" s="185">
        <v>55</v>
      </c>
      <c r="C29" s="212" t="s">
        <v>297</v>
      </c>
      <c r="D29" s="209" t="s">
        <v>92</v>
      </c>
      <c r="E29" s="202">
        <v>2002</v>
      </c>
      <c r="F29" s="197" t="s">
        <v>49</v>
      </c>
      <c r="G29" s="198"/>
      <c r="H29" s="199">
        <f>J38</f>
        <v>0.009640046296296305</v>
      </c>
      <c r="I29" s="184"/>
      <c r="J29" s="191">
        <f t="shared" si="2"/>
        <v>0.012098379629629629</v>
      </c>
      <c r="K29" s="191">
        <f>$K28+$K$7</f>
        <v>0.009027777777777777</v>
      </c>
      <c r="L29" s="111">
        <v>0.021126157407407406</v>
      </c>
    </row>
    <row r="30" spans="1:12" ht="22.5" customHeight="1">
      <c r="A30" s="180">
        <v>14</v>
      </c>
      <c r="B30" s="185">
        <v>40</v>
      </c>
      <c r="C30" s="212" t="s">
        <v>298</v>
      </c>
      <c r="D30" s="209" t="s">
        <v>85</v>
      </c>
      <c r="E30" s="202">
        <v>2003</v>
      </c>
      <c r="F30" s="197" t="s">
        <v>17</v>
      </c>
      <c r="G30" s="197"/>
      <c r="H30" s="203">
        <f>J37</f>
        <v>0.010115740740740752</v>
      </c>
      <c r="I30" s="205"/>
      <c r="J30" s="191">
        <f t="shared" si="2"/>
        <v>0.013361111111111117</v>
      </c>
      <c r="K30" s="191">
        <f aca="true" t="shared" si="3" ref="K30:K39">$K29+$K$7</f>
        <v>0.00972222222222222</v>
      </c>
      <c r="L30" s="111">
        <v>0.023083333333333338</v>
      </c>
    </row>
    <row r="31" spans="1:12" ht="22.5" customHeight="1">
      <c r="A31" s="180">
        <v>15</v>
      </c>
      <c r="B31" s="185">
        <v>46</v>
      </c>
      <c r="C31" s="212">
        <v>4</v>
      </c>
      <c r="D31" s="209" t="s">
        <v>95</v>
      </c>
      <c r="E31" s="202">
        <v>2002</v>
      </c>
      <c r="F31" s="197" t="s">
        <v>17</v>
      </c>
      <c r="G31" s="197" t="s">
        <v>96</v>
      </c>
      <c r="H31" s="203">
        <f>J36</f>
        <v>0.010473379629629636</v>
      </c>
      <c r="I31" s="184"/>
      <c r="J31" s="191">
        <f t="shared" si="2"/>
        <v>0.011594907407407408</v>
      </c>
      <c r="K31" s="191">
        <f t="shared" si="3"/>
        <v>0.010416666666666664</v>
      </c>
      <c r="L31" s="111">
        <v>0.022011574074074072</v>
      </c>
    </row>
    <row r="32" spans="1:12" ht="22.5" customHeight="1">
      <c r="A32" s="180">
        <v>16</v>
      </c>
      <c r="B32" s="185">
        <v>54</v>
      </c>
      <c r="C32" s="212">
        <v>5</v>
      </c>
      <c r="D32" s="209" t="s">
        <v>90</v>
      </c>
      <c r="E32" s="202">
        <v>2003</v>
      </c>
      <c r="F32" s="197" t="s">
        <v>49</v>
      </c>
      <c r="G32" s="197"/>
      <c r="H32" s="203">
        <f>J32</f>
        <v>0.010782407407407412</v>
      </c>
      <c r="I32" s="184"/>
      <c r="J32" s="191">
        <f t="shared" si="2"/>
        <v>0.010782407407407412</v>
      </c>
      <c r="K32" s="191">
        <f t="shared" si="3"/>
        <v>0.011111111111111108</v>
      </c>
      <c r="L32" s="111">
        <v>0.02189351851851852</v>
      </c>
    </row>
    <row r="33" spans="1:12" ht="22.5" customHeight="1">
      <c r="A33" s="180">
        <v>17</v>
      </c>
      <c r="B33" s="185">
        <v>47</v>
      </c>
      <c r="C33" s="212">
        <v>6</v>
      </c>
      <c r="D33" s="192" t="s">
        <v>109</v>
      </c>
      <c r="E33" s="220">
        <v>2003</v>
      </c>
      <c r="F33" s="208" t="s">
        <v>86</v>
      </c>
      <c r="G33" s="213" t="s">
        <v>21</v>
      </c>
      <c r="H33" s="191">
        <f>J33</f>
        <v>0.011368055555555555</v>
      </c>
      <c r="I33" s="184"/>
      <c r="J33" s="191">
        <f t="shared" si="2"/>
        <v>0.011368055555555555</v>
      </c>
      <c r="K33" s="191">
        <f t="shared" si="3"/>
        <v>0.011805555555555552</v>
      </c>
      <c r="L33" s="111">
        <v>0.023173611111111107</v>
      </c>
    </row>
    <row r="34" spans="1:12" ht="22.5" customHeight="1">
      <c r="A34" s="180">
        <v>18</v>
      </c>
      <c r="B34" s="185">
        <v>31</v>
      </c>
      <c r="C34" s="212">
        <v>7</v>
      </c>
      <c r="D34" s="209" t="s">
        <v>104</v>
      </c>
      <c r="E34" s="202">
        <v>2002</v>
      </c>
      <c r="F34" s="197" t="s">
        <v>17</v>
      </c>
      <c r="G34" s="198" t="s">
        <v>96</v>
      </c>
      <c r="H34" s="199">
        <f>J35</f>
        <v>0.011550925925925933</v>
      </c>
      <c r="I34" s="184"/>
      <c r="J34" s="191">
        <f t="shared" si="2"/>
        <v>0.011755787037037045</v>
      </c>
      <c r="K34" s="191">
        <f t="shared" si="3"/>
        <v>0.012499999999999995</v>
      </c>
      <c r="L34" s="111">
        <v>0.02425578703703704</v>
      </c>
    </row>
    <row r="35" spans="1:12" ht="22.5" customHeight="1">
      <c r="A35" s="180">
        <v>19</v>
      </c>
      <c r="B35" s="185">
        <v>41</v>
      </c>
      <c r="C35" s="212">
        <v>8</v>
      </c>
      <c r="D35" s="192" t="s">
        <v>108</v>
      </c>
      <c r="E35" s="220">
        <v>2002</v>
      </c>
      <c r="F35" s="208" t="s">
        <v>86</v>
      </c>
      <c r="G35" s="213" t="s">
        <v>21</v>
      </c>
      <c r="H35" s="191">
        <f>J31</f>
        <v>0.011594907407407408</v>
      </c>
      <c r="I35" s="184"/>
      <c r="J35" s="191">
        <f t="shared" si="2"/>
        <v>0.011550925925925933</v>
      </c>
      <c r="K35" s="191">
        <f t="shared" si="3"/>
        <v>0.01319444444444444</v>
      </c>
      <c r="L35" s="111">
        <v>0.024745370370370372</v>
      </c>
    </row>
    <row r="36" spans="1:12" ht="22.5" customHeight="1">
      <c r="A36" s="180">
        <v>20</v>
      </c>
      <c r="B36" s="185">
        <v>43</v>
      </c>
      <c r="C36" s="212">
        <v>9</v>
      </c>
      <c r="D36" s="206" t="s">
        <v>97</v>
      </c>
      <c r="E36" s="220">
        <v>2002</v>
      </c>
      <c r="F36" s="208" t="s">
        <v>17</v>
      </c>
      <c r="G36" s="213" t="s">
        <v>81</v>
      </c>
      <c r="H36" s="191">
        <f>J34</f>
        <v>0.011755787037037045</v>
      </c>
      <c r="I36" s="184"/>
      <c r="J36" s="191">
        <f t="shared" si="2"/>
        <v>0.010473379629629636</v>
      </c>
      <c r="K36" s="191">
        <f t="shared" si="3"/>
        <v>0.013888888888888883</v>
      </c>
      <c r="L36" s="111">
        <v>0.02436226851851852</v>
      </c>
    </row>
    <row r="37" spans="1:12" ht="22.5" customHeight="1">
      <c r="A37" s="180">
        <v>21</v>
      </c>
      <c r="B37" s="185">
        <v>44</v>
      </c>
      <c r="C37" s="212">
        <v>10</v>
      </c>
      <c r="D37" s="192" t="s">
        <v>107</v>
      </c>
      <c r="E37" s="220">
        <v>2003</v>
      </c>
      <c r="F37" s="208" t="s">
        <v>86</v>
      </c>
      <c r="G37" s="213" t="s">
        <v>21</v>
      </c>
      <c r="H37" s="191">
        <f>J29</f>
        <v>0.012098379629629629</v>
      </c>
      <c r="I37" s="184"/>
      <c r="J37" s="191">
        <f t="shared" si="2"/>
        <v>0.010115740740740752</v>
      </c>
      <c r="K37" s="191">
        <f t="shared" si="3"/>
        <v>0.014583333333333327</v>
      </c>
      <c r="L37" s="111">
        <v>0.024699074074074078</v>
      </c>
    </row>
    <row r="38" spans="1:12" ht="22.5" customHeight="1">
      <c r="A38" s="180">
        <v>22</v>
      </c>
      <c r="B38" s="185">
        <v>23</v>
      </c>
      <c r="C38" s="212">
        <v>11</v>
      </c>
      <c r="D38" s="209" t="s">
        <v>105</v>
      </c>
      <c r="E38" s="202">
        <v>2002</v>
      </c>
      <c r="F38" s="197" t="s">
        <v>17</v>
      </c>
      <c r="G38" s="198" t="s">
        <v>106</v>
      </c>
      <c r="H38" s="199">
        <f>J30</f>
        <v>0.013361111111111117</v>
      </c>
      <c r="I38" s="184"/>
      <c r="J38" s="191">
        <f t="shared" si="2"/>
        <v>0.009640046296296305</v>
      </c>
      <c r="K38" s="191">
        <f t="shared" si="3"/>
        <v>0.01527777777777777</v>
      </c>
      <c r="L38" s="111">
        <v>0.024917824074074075</v>
      </c>
    </row>
    <row r="39" spans="1:12" ht="22.5" customHeight="1">
      <c r="A39" s="180">
        <v>23</v>
      </c>
      <c r="B39" s="185">
        <v>20</v>
      </c>
      <c r="C39" s="212">
        <v>12</v>
      </c>
      <c r="D39" s="209" t="s">
        <v>93</v>
      </c>
      <c r="E39" s="202">
        <v>2003</v>
      </c>
      <c r="F39" s="197" t="s">
        <v>17</v>
      </c>
      <c r="G39" s="198" t="s">
        <v>94</v>
      </c>
      <c r="H39" s="199">
        <f>J28</f>
        <v>0.015562499999999998</v>
      </c>
      <c r="I39" s="184"/>
      <c r="J39" s="191">
        <f t="shared" si="2"/>
        <v>0.009284722222222232</v>
      </c>
      <c r="K39" s="191">
        <f t="shared" si="3"/>
        <v>0.015972222222222214</v>
      </c>
      <c r="L39" s="111">
        <v>0.025256944444444446</v>
      </c>
    </row>
    <row r="40" spans="1:12" ht="22.5" customHeight="1">
      <c r="A40" s="221"/>
      <c r="B40" s="222"/>
      <c r="C40" s="129"/>
      <c r="D40" s="223"/>
      <c r="E40" s="224"/>
      <c r="F40" s="225"/>
      <c r="G40" s="225"/>
      <c r="H40" s="226"/>
      <c r="I40" s="227"/>
      <c r="J40" s="191"/>
      <c r="K40" s="191"/>
      <c r="L40" s="191"/>
    </row>
    <row r="41" spans="1:12" ht="22.5" customHeight="1">
      <c r="A41" s="221"/>
      <c r="B41" s="222"/>
      <c r="C41" s="129"/>
      <c r="D41" s="223"/>
      <c r="E41" s="224"/>
      <c r="F41" s="225"/>
      <c r="G41" s="225"/>
      <c r="H41" s="226"/>
      <c r="I41" s="227"/>
      <c r="J41" s="191"/>
      <c r="K41" s="191"/>
      <c r="L41" s="191"/>
    </row>
    <row r="42" spans="1:12" ht="22.5" customHeight="1">
      <c r="A42" s="168"/>
      <c r="B42" s="170"/>
      <c r="C42" s="170"/>
      <c r="D42" s="170"/>
      <c r="E42" s="168"/>
      <c r="F42" s="170"/>
      <c r="G42" s="168"/>
      <c r="H42" s="169"/>
      <c r="I42" s="168"/>
      <c r="J42" s="191"/>
      <c r="K42" s="191"/>
      <c r="L42" s="191"/>
    </row>
    <row r="43" spans="1:12" ht="22.5" customHeight="1">
      <c r="A43" s="228"/>
      <c r="B43" s="171"/>
      <c r="C43" s="170"/>
      <c r="D43" s="171" t="s">
        <v>65</v>
      </c>
      <c r="E43" s="168"/>
      <c r="F43" s="170"/>
      <c r="G43" s="168"/>
      <c r="H43" s="169"/>
      <c r="I43" s="168"/>
      <c r="J43" s="111"/>
      <c r="K43" s="111"/>
      <c r="L43" s="111"/>
    </row>
    <row r="44" spans="1:12" ht="22.5" customHeight="1">
      <c r="A44" s="168"/>
      <c r="B44" s="171"/>
      <c r="C44" s="170"/>
      <c r="D44" s="171"/>
      <c r="E44" s="168"/>
      <c r="F44" s="170"/>
      <c r="G44" s="168"/>
      <c r="H44" s="169"/>
      <c r="I44" s="168"/>
      <c r="J44" s="111"/>
      <c r="K44" s="111"/>
      <c r="L44" s="111"/>
    </row>
    <row r="45" spans="1:12" ht="22.5" customHeight="1">
      <c r="A45" s="168"/>
      <c r="B45" s="171"/>
      <c r="C45" s="170"/>
      <c r="D45" s="171" t="s">
        <v>66</v>
      </c>
      <c r="E45" s="168"/>
      <c r="F45" s="170"/>
      <c r="G45" s="168"/>
      <c r="H45" s="169"/>
      <c r="I45" s="168"/>
      <c r="J45" s="111"/>
      <c r="K45" s="111"/>
      <c r="L45" s="111"/>
    </row>
    <row r="46" spans="1:12" ht="22.5" customHeight="1">
      <c r="A46" s="168"/>
      <c r="B46" s="170"/>
      <c r="C46" s="170"/>
      <c r="D46" s="170"/>
      <c r="E46" s="168"/>
      <c r="F46" s="170"/>
      <c r="G46" s="168"/>
      <c r="H46" s="169"/>
      <c r="I46" s="168"/>
      <c r="J46" s="111"/>
      <c r="K46" s="111"/>
      <c r="L46" s="111"/>
    </row>
    <row r="47" spans="1:9" ht="22.5" customHeight="1">
      <c r="A47" s="168"/>
      <c r="B47" s="170"/>
      <c r="C47" s="170"/>
      <c r="D47" s="170"/>
      <c r="E47" s="168"/>
      <c r="F47" s="170"/>
      <c r="G47" s="168"/>
      <c r="H47" s="169"/>
      <c r="I47" s="168"/>
    </row>
    <row r="48" spans="1:9" ht="12.75">
      <c r="A48" s="168"/>
      <c r="B48" s="170"/>
      <c r="C48" s="170"/>
      <c r="D48" s="170"/>
      <c r="E48" s="168"/>
      <c r="F48" s="170"/>
      <c r="G48" s="168"/>
      <c r="H48" s="169"/>
      <c r="I48" s="168"/>
    </row>
    <row r="50" spans="10:12" ht="12.75">
      <c r="J50" s="92"/>
      <c r="K50" s="92"/>
      <c r="L50" s="92"/>
    </row>
    <row r="51" ht="22.5" customHeight="1"/>
    <row r="52" spans="10:12" ht="12.75">
      <c r="J52" s="92"/>
      <c r="K52" s="92"/>
      <c r="L52" s="92"/>
    </row>
    <row r="53" spans="10:12" ht="22.5" customHeight="1">
      <c r="J53" s="92"/>
      <c r="K53" s="92"/>
      <c r="L53" s="92"/>
    </row>
    <row r="54" spans="10:12" ht="12" customHeight="1">
      <c r="J54" s="92"/>
      <c r="K54" s="92"/>
      <c r="L54" s="92"/>
    </row>
    <row r="55" ht="22.5" customHeight="1"/>
  </sheetData>
  <sheetProtection selectLockedCells="1" selectUnlockedCells="1"/>
  <mergeCells count="8">
    <mergeCell ref="A1:I1"/>
    <mergeCell ref="A2:I2"/>
    <mergeCell ref="A4:I4"/>
    <mergeCell ref="G5:I5"/>
    <mergeCell ref="B7:D7"/>
    <mergeCell ref="B11:D11"/>
    <mergeCell ref="B16:D16"/>
    <mergeCell ref="B27:D27"/>
  </mergeCells>
  <printOptions/>
  <pageMargins left="0.7083333333333334" right="0.5118055555555555" top="0.5513888888888889" bottom="0.5513888888888889" header="0.5118055555555555" footer="0.5118055555555555"/>
  <pageSetup horizontalDpi="300" verticalDpi="300" orientation="portrait" paperSize="9" scale="50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23">
      <selection activeCell="G55" sqref="G55"/>
    </sheetView>
  </sheetViews>
  <sheetFormatPr defaultColWidth="9.140625" defaultRowHeight="12.75"/>
  <cols>
    <col min="1" max="1" width="8.421875" style="168" customWidth="1"/>
    <col min="2" max="2" width="16.140625" style="170" customWidth="1"/>
    <col min="3" max="3" width="17.57421875" style="170" customWidth="1"/>
    <col min="4" max="4" width="38.8515625" style="170" customWidth="1"/>
    <col min="5" max="5" width="14.7109375" style="168" customWidth="1"/>
    <col min="6" max="6" width="16.8515625" style="170" customWidth="1"/>
    <col min="7" max="7" width="28.28125" style="168" customWidth="1"/>
    <col min="8" max="8" width="28.28125" style="169" customWidth="1"/>
    <col min="9" max="9" width="21.57421875" style="168" customWidth="1"/>
    <col min="10" max="10" width="16.421875" style="2" customWidth="1"/>
    <col min="11" max="11" width="24.00390625" style="2" customWidth="1"/>
    <col min="12" max="12" width="24.421875" style="2" customWidth="1"/>
    <col min="13" max="16384" width="9.140625" style="92" customWidth="1"/>
  </cols>
  <sheetData>
    <row r="1" spans="1:11" s="92" customFormat="1" ht="20.25" customHeight="1">
      <c r="A1" s="172" t="s">
        <v>269</v>
      </c>
      <c r="B1" s="172"/>
      <c r="C1" s="172"/>
      <c r="D1" s="172"/>
      <c r="E1" s="172"/>
      <c r="F1" s="172"/>
      <c r="G1" s="172"/>
      <c r="H1" s="172"/>
      <c r="I1" s="172"/>
      <c r="K1" s="2"/>
    </row>
    <row r="2" spans="1:11" s="92" customFormat="1" ht="12.75">
      <c r="A2" s="173" t="s">
        <v>270</v>
      </c>
      <c r="B2" s="173"/>
      <c r="C2" s="173"/>
      <c r="D2" s="173"/>
      <c r="E2" s="173"/>
      <c r="F2" s="173"/>
      <c r="G2" s="173"/>
      <c r="H2" s="173"/>
      <c r="I2" s="173"/>
      <c r="K2" s="2"/>
    </row>
    <row r="3" spans="2:9" ht="12.75">
      <c r="B3" s="169"/>
      <c r="I3" s="174">
        <v>41874</v>
      </c>
    </row>
    <row r="4" spans="1:11" s="92" customFormat="1" ht="12.75">
      <c r="A4" s="173" t="s">
        <v>293</v>
      </c>
      <c r="B4" s="173"/>
      <c r="C4" s="173"/>
      <c r="D4" s="173"/>
      <c r="E4" s="173"/>
      <c r="F4" s="173"/>
      <c r="G4" s="173"/>
      <c r="H4" s="173"/>
      <c r="I4" s="173"/>
      <c r="K4" s="7"/>
    </row>
    <row r="5" spans="1:11" s="92" customFormat="1" ht="20.25" customHeight="1">
      <c r="A5" s="168"/>
      <c r="B5" s="171"/>
      <c r="C5" s="175" t="s">
        <v>272</v>
      </c>
      <c r="D5" s="175"/>
      <c r="E5" s="175"/>
      <c r="F5" s="175"/>
      <c r="G5" s="176" t="s">
        <v>294</v>
      </c>
      <c r="H5" s="176"/>
      <c r="I5" s="176"/>
      <c r="K5" s="101"/>
    </row>
    <row r="6" spans="1:12" s="107" customFormat="1" ht="57.75" customHeight="1">
      <c r="A6" s="177" t="s">
        <v>2</v>
      </c>
      <c r="B6" s="106" t="s">
        <v>4</v>
      </c>
      <c r="C6" s="106" t="s">
        <v>295</v>
      </c>
      <c r="D6" s="178" t="s">
        <v>5</v>
      </c>
      <c r="E6" s="106" t="s">
        <v>6</v>
      </c>
      <c r="F6" s="179" t="s">
        <v>7</v>
      </c>
      <c r="G6" s="178" t="s">
        <v>8</v>
      </c>
      <c r="H6" s="106" t="s">
        <v>9</v>
      </c>
      <c r="I6" s="106" t="s">
        <v>275</v>
      </c>
      <c r="J6" s="106" t="s">
        <v>276</v>
      </c>
      <c r="K6" s="106" t="s">
        <v>277</v>
      </c>
      <c r="L6" s="106" t="s">
        <v>278</v>
      </c>
    </row>
    <row r="7" spans="1:12" ht="22.5" customHeight="1">
      <c r="A7" s="180"/>
      <c r="B7" s="181" t="s">
        <v>282</v>
      </c>
      <c r="C7" s="181"/>
      <c r="D7" s="181"/>
      <c r="E7" s="229"/>
      <c r="F7" s="206"/>
      <c r="G7" s="206"/>
      <c r="H7" s="230"/>
      <c r="I7" s="184"/>
      <c r="J7" s="191"/>
      <c r="K7" s="191">
        <v>0.0006944444444444445</v>
      </c>
      <c r="L7" s="191"/>
    </row>
    <row r="8" spans="1:12" ht="22.5" customHeight="1">
      <c r="A8" s="180">
        <v>1</v>
      </c>
      <c r="B8" s="185">
        <v>63</v>
      </c>
      <c r="C8" s="212" t="s">
        <v>296</v>
      </c>
      <c r="D8" s="209" t="s">
        <v>25</v>
      </c>
      <c r="E8" s="202">
        <v>2000</v>
      </c>
      <c r="F8" s="197" t="s">
        <v>13</v>
      </c>
      <c r="G8" s="198" t="s">
        <v>14</v>
      </c>
      <c r="H8" s="199">
        <f>J10</f>
        <v>0.020649305555555553</v>
      </c>
      <c r="I8" s="184"/>
      <c r="J8" s="191">
        <f>L8-K8</f>
        <v>0.02420833333333334</v>
      </c>
      <c r="K8" s="191">
        <v>0.02291666666666667</v>
      </c>
      <c r="L8" s="111">
        <v>0.04712500000000001</v>
      </c>
    </row>
    <row r="9" spans="1:12" ht="22.5" customHeight="1">
      <c r="A9" s="180">
        <v>2</v>
      </c>
      <c r="B9" s="185">
        <v>64</v>
      </c>
      <c r="C9" s="212" t="s">
        <v>297</v>
      </c>
      <c r="D9" s="209" t="s">
        <v>29</v>
      </c>
      <c r="E9" s="202">
        <v>2001</v>
      </c>
      <c r="F9" s="197" t="s">
        <v>13</v>
      </c>
      <c r="G9" s="198" t="s">
        <v>14</v>
      </c>
      <c r="H9" s="199">
        <f>J9</f>
        <v>0.02067361111111111</v>
      </c>
      <c r="I9" s="184"/>
      <c r="J9" s="191">
        <f>L9-K9</f>
        <v>0.02067361111111111</v>
      </c>
      <c r="K9" s="191">
        <f>$K8+$K$7</f>
        <v>0.023611111111111114</v>
      </c>
      <c r="L9" s="111">
        <v>0.044284722222222225</v>
      </c>
    </row>
    <row r="10" spans="1:12" ht="22.5" customHeight="1">
      <c r="A10" s="180">
        <v>3</v>
      </c>
      <c r="B10" s="185">
        <v>39</v>
      </c>
      <c r="C10" s="212" t="s">
        <v>298</v>
      </c>
      <c r="D10" s="209" t="s">
        <v>26</v>
      </c>
      <c r="E10" s="202">
        <v>2000</v>
      </c>
      <c r="F10" s="197" t="s">
        <v>27</v>
      </c>
      <c r="G10" s="197" t="s">
        <v>21</v>
      </c>
      <c r="H10" s="203">
        <f>J8</f>
        <v>0.02420833333333334</v>
      </c>
      <c r="I10" s="184"/>
      <c r="J10" s="191">
        <f>L10-K10</f>
        <v>0.020649305555555553</v>
      </c>
      <c r="K10" s="191">
        <f>$K9+$K$7</f>
        <v>0.02430555555555556</v>
      </c>
      <c r="L10" s="111">
        <v>0.04495486111111111</v>
      </c>
    </row>
    <row r="11" spans="1:12" ht="22.5" customHeight="1">
      <c r="A11" s="180"/>
      <c r="B11" s="185"/>
      <c r="C11" s="111"/>
      <c r="D11" s="209"/>
      <c r="E11" s="202"/>
      <c r="F11" s="197"/>
      <c r="G11" s="198"/>
      <c r="H11" s="231"/>
      <c r="I11" s="184"/>
      <c r="J11" s="191"/>
      <c r="K11" s="191"/>
      <c r="L11" s="111"/>
    </row>
    <row r="12" spans="1:12" ht="22.5" customHeight="1">
      <c r="A12" s="180"/>
      <c r="B12" s="185"/>
      <c r="C12" s="230"/>
      <c r="D12" s="206"/>
      <c r="E12" s="220"/>
      <c r="F12" s="208"/>
      <c r="G12" s="208"/>
      <c r="H12" s="230"/>
      <c r="I12" s="184"/>
      <c r="J12" s="191"/>
      <c r="K12" s="191"/>
      <c r="L12" s="111"/>
    </row>
    <row r="13" spans="1:12" ht="22.5" customHeight="1">
      <c r="A13" s="180"/>
      <c r="B13" s="181" t="s">
        <v>283</v>
      </c>
      <c r="C13" s="181"/>
      <c r="D13" s="181"/>
      <c r="E13" s="229"/>
      <c r="F13" s="208"/>
      <c r="G13" s="206"/>
      <c r="H13" s="230"/>
      <c r="I13" s="184"/>
      <c r="J13" s="191"/>
      <c r="K13" s="191"/>
      <c r="L13" s="111"/>
    </row>
    <row r="14" spans="1:12" ht="22.5" customHeight="1">
      <c r="A14" s="180">
        <v>4</v>
      </c>
      <c r="B14" s="230">
        <v>65</v>
      </c>
      <c r="C14" s="212" t="s">
        <v>296</v>
      </c>
      <c r="D14" s="209" t="s">
        <v>43</v>
      </c>
      <c r="E14" s="196">
        <v>1999</v>
      </c>
      <c r="F14" s="197" t="s">
        <v>13</v>
      </c>
      <c r="G14" s="198" t="s">
        <v>14</v>
      </c>
      <c r="H14" s="199">
        <f>J16</f>
        <v>0.01912037037037036</v>
      </c>
      <c r="I14" s="184"/>
      <c r="J14" s="191">
        <f>L14-K14</f>
        <v>0.02435185185185185</v>
      </c>
      <c r="K14" s="191">
        <f>$K10+$K$7</f>
        <v>0.025000000000000005</v>
      </c>
      <c r="L14" s="111">
        <v>0.049351851851851855</v>
      </c>
    </row>
    <row r="15" spans="1:12" ht="22.5" customHeight="1">
      <c r="A15" s="180">
        <v>5</v>
      </c>
      <c r="B15" s="230">
        <v>66</v>
      </c>
      <c r="C15" s="212" t="s">
        <v>297</v>
      </c>
      <c r="D15" s="232" t="s">
        <v>41</v>
      </c>
      <c r="E15" s="233">
        <v>1999</v>
      </c>
      <c r="F15" s="197" t="s">
        <v>13</v>
      </c>
      <c r="G15" s="198" t="s">
        <v>14</v>
      </c>
      <c r="H15" s="199">
        <f>J17</f>
        <v>0.019377314814814812</v>
      </c>
      <c r="I15" s="184"/>
      <c r="J15" s="191">
        <f>L15-K15</f>
        <v>0.019828703703703696</v>
      </c>
      <c r="K15" s="191">
        <f aca="true" t="shared" si="0" ref="K15:K17">$K14+$K$7</f>
        <v>0.02569444444444445</v>
      </c>
      <c r="L15" s="111">
        <v>0.045523148148148146</v>
      </c>
    </row>
    <row r="16" spans="1:12" ht="22.5" customHeight="1">
      <c r="A16" s="180">
        <v>6</v>
      </c>
      <c r="B16" s="230">
        <v>32</v>
      </c>
      <c r="C16" s="212" t="s">
        <v>298</v>
      </c>
      <c r="D16" s="209" t="s">
        <v>39</v>
      </c>
      <c r="E16" s="233">
        <v>1998</v>
      </c>
      <c r="F16" s="197" t="s">
        <v>17</v>
      </c>
      <c r="G16" s="197" t="s">
        <v>40</v>
      </c>
      <c r="H16" s="203">
        <f>J15</f>
        <v>0.019828703703703696</v>
      </c>
      <c r="I16" s="184"/>
      <c r="J16" s="191">
        <f>L16-K16</f>
        <v>0.01912037037037036</v>
      </c>
      <c r="K16" s="191">
        <f t="shared" si="0"/>
        <v>0.026388888888888896</v>
      </c>
      <c r="L16" s="111">
        <v>0.045509259259259256</v>
      </c>
    </row>
    <row r="17" spans="1:12" ht="22.5" customHeight="1">
      <c r="A17" s="180">
        <v>7</v>
      </c>
      <c r="B17" s="230">
        <v>33</v>
      </c>
      <c r="C17" s="212">
        <v>4</v>
      </c>
      <c r="D17" s="209" t="s">
        <v>37</v>
      </c>
      <c r="E17" s="196">
        <v>1998</v>
      </c>
      <c r="F17" s="197" t="s">
        <v>17</v>
      </c>
      <c r="G17" s="197" t="s">
        <v>23</v>
      </c>
      <c r="H17" s="203">
        <f>J14</f>
        <v>0.02435185185185185</v>
      </c>
      <c r="I17" s="184"/>
      <c r="J17" s="191">
        <f>L17-K17</f>
        <v>0.019377314814814812</v>
      </c>
      <c r="K17" s="191">
        <f t="shared" si="0"/>
        <v>0.02708333333333334</v>
      </c>
      <c r="L17" s="111">
        <v>0.046460648148148154</v>
      </c>
    </row>
    <row r="18" spans="1:12" ht="22.5" customHeight="1">
      <c r="A18" s="180"/>
      <c r="B18" s="230"/>
      <c r="C18" s="111"/>
      <c r="D18" s="232"/>
      <c r="E18" s="233"/>
      <c r="F18" s="197"/>
      <c r="G18" s="210"/>
      <c r="H18" s="234"/>
      <c r="I18" s="184"/>
      <c r="J18" s="191"/>
      <c r="K18" s="191"/>
      <c r="L18" s="111"/>
    </row>
    <row r="19" spans="1:12" ht="22.5" customHeight="1">
      <c r="A19" s="180"/>
      <c r="B19" s="230"/>
      <c r="C19" s="111"/>
      <c r="D19" s="235"/>
      <c r="E19" s="236"/>
      <c r="F19" s="208"/>
      <c r="G19" s="215"/>
      <c r="H19" s="216"/>
      <c r="I19" s="184"/>
      <c r="J19" s="191"/>
      <c r="K19" s="191"/>
      <c r="L19" s="111"/>
    </row>
    <row r="20" spans="1:12" ht="22.5" customHeight="1">
      <c r="A20" s="180"/>
      <c r="B20" s="181" t="s">
        <v>284</v>
      </c>
      <c r="C20" s="181"/>
      <c r="D20" s="181"/>
      <c r="E20" s="229"/>
      <c r="F20" s="208"/>
      <c r="G20" s="206"/>
      <c r="H20" s="230"/>
      <c r="I20" s="184"/>
      <c r="J20" s="191"/>
      <c r="K20" s="191"/>
      <c r="L20" s="111"/>
    </row>
    <row r="21" spans="1:17" s="107" customFormat="1" ht="22.5" customHeight="1">
      <c r="A21" s="180">
        <v>8</v>
      </c>
      <c r="B21" s="183">
        <v>37</v>
      </c>
      <c r="C21" s="212" t="s">
        <v>296</v>
      </c>
      <c r="D21" s="209" t="s">
        <v>117</v>
      </c>
      <c r="E21" s="196">
        <v>2000</v>
      </c>
      <c r="F21" s="197" t="s">
        <v>27</v>
      </c>
      <c r="G21" s="198" t="s">
        <v>21</v>
      </c>
      <c r="H21" s="219">
        <f>J27</f>
        <v>0.017130787037037028</v>
      </c>
      <c r="I21" s="195"/>
      <c r="J21" s="191">
        <f aca="true" t="shared" si="1" ref="J21:J29">L21-K21</f>
        <v>0.02078819444444444</v>
      </c>
      <c r="K21" s="191">
        <f>$K17+$K$7</f>
        <v>0.027777777777777787</v>
      </c>
      <c r="L21" s="111">
        <v>0.048565972222222226</v>
      </c>
      <c r="M21" s="148"/>
      <c r="N21" s="148"/>
      <c r="O21" s="148"/>
      <c r="P21" s="148"/>
      <c r="Q21" s="148"/>
    </row>
    <row r="22" spans="1:17" s="107" customFormat="1" ht="22.5" customHeight="1">
      <c r="A22" s="180">
        <v>9</v>
      </c>
      <c r="B22" s="230">
        <v>69</v>
      </c>
      <c r="C22" s="212" t="s">
        <v>297</v>
      </c>
      <c r="D22" s="209" t="s">
        <v>128</v>
      </c>
      <c r="E22" s="196">
        <v>2000</v>
      </c>
      <c r="F22" s="197" t="s">
        <v>13</v>
      </c>
      <c r="G22" s="201" t="s">
        <v>14</v>
      </c>
      <c r="H22" s="190">
        <f>J26</f>
        <v>0.017399305555555543</v>
      </c>
      <c r="I22" s="184"/>
      <c r="J22" s="191">
        <f t="shared" si="1"/>
        <v>0.019884259259259247</v>
      </c>
      <c r="K22" s="191">
        <f>$K21+$K$7</f>
        <v>0.028472222222222232</v>
      </c>
      <c r="L22" s="111">
        <v>0.04835648148148148</v>
      </c>
      <c r="M22" s="148"/>
      <c r="N22" s="148"/>
      <c r="O22" s="148"/>
      <c r="P22" s="148"/>
      <c r="Q22" s="148"/>
    </row>
    <row r="23" spans="1:12" s="107" customFormat="1" ht="22.5" customHeight="1">
      <c r="A23" s="180">
        <v>10</v>
      </c>
      <c r="B23" s="230">
        <v>70</v>
      </c>
      <c r="C23" s="212" t="s">
        <v>298</v>
      </c>
      <c r="D23" s="209" t="s">
        <v>114</v>
      </c>
      <c r="E23" s="196">
        <v>2000</v>
      </c>
      <c r="F23" s="197" t="s">
        <v>13</v>
      </c>
      <c r="G23" s="197" t="s">
        <v>14</v>
      </c>
      <c r="H23" s="190">
        <f>J25</f>
        <v>0.017576388888888874</v>
      </c>
      <c r="I23" s="195"/>
      <c r="J23" s="191">
        <f t="shared" si="1"/>
        <v>0.020541666666666656</v>
      </c>
      <c r="K23" s="191">
        <f aca="true" t="shared" si="2" ref="K23:K29">$K22+$K$7</f>
        <v>0.029166666666666678</v>
      </c>
      <c r="L23" s="111">
        <v>0.049708333333333334</v>
      </c>
    </row>
    <row r="24" spans="1:17" s="107" customFormat="1" ht="22.5" customHeight="1">
      <c r="A24" s="180">
        <v>11</v>
      </c>
      <c r="B24" s="183">
        <v>20</v>
      </c>
      <c r="C24" s="212">
        <v>4</v>
      </c>
      <c r="D24" s="209" t="s">
        <v>112</v>
      </c>
      <c r="E24" s="196">
        <v>2000</v>
      </c>
      <c r="F24" s="197" t="s">
        <v>17</v>
      </c>
      <c r="G24" s="218" t="s">
        <v>113</v>
      </c>
      <c r="H24" s="219">
        <f>J28</f>
        <v>0.01767939814814814</v>
      </c>
      <c r="I24" s="184"/>
      <c r="J24" s="191">
        <f t="shared" si="1"/>
        <v>0.02051620370370369</v>
      </c>
      <c r="K24" s="191">
        <f t="shared" si="2"/>
        <v>0.029861111111111123</v>
      </c>
      <c r="L24" s="111">
        <v>0.05037731481481481</v>
      </c>
      <c r="M24" s="148"/>
      <c r="N24" s="148"/>
      <c r="O24" s="148"/>
      <c r="P24" s="148"/>
      <c r="Q24" s="148"/>
    </row>
    <row r="25" spans="1:12" s="107" customFormat="1" ht="22.5" customHeight="1">
      <c r="A25" s="180">
        <v>12</v>
      </c>
      <c r="B25" s="230">
        <v>67</v>
      </c>
      <c r="C25" s="212">
        <v>5</v>
      </c>
      <c r="D25" s="209" t="s">
        <v>118</v>
      </c>
      <c r="E25" s="196">
        <v>2001</v>
      </c>
      <c r="F25" s="197" t="s">
        <v>13</v>
      </c>
      <c r="G25" s="198" t="s">
        <v>14</v>
      </c>
      <c r="H25" s="199">
        <f>J22</f>
        <v>0.019884259259259247</v>
      </c>
      <c r="I25" s="184"/>
      <c r="J25" s="191">
        <f t="shared" si="1"/>
        <v>0.017576388888888874</v>
      </c>
      <c r="K25" s="191">
        <f t="shared" si="2"/>
        <v>0.03055555555555557</v>
      </c>
      <c r="L25" s="111">
        <v>0.04813194444444444</v>
      </c>
    </row>
    <row r="26" spans="1:17" s="107" customFormat="1" ht="22.5" customHeight="1">
      <c r="A26" s="180">
        <v>13</v>
      </c>
      <c r="B26" s="183" t="s">
        <v>285</v>
      </c>
      <c r="C26" s="212">
        <v>6</v>
      </c>
      <c r="D26" s="209" t="s">
        <v>123</v>
      </c>
      <c r="E26" s="196">
        <v>2000</v>
      </c>
      <c r="F26" s="197" t="s">
        <v>17</v>
      </c>
      <c r="G26" s="197" t="s">
        <v>96</v>
      </c>
      <c r="H26" s="190">
        <f>J24</f>
        <v>0.02051620370370369</v>
      </c>
      <c r="I26" s="195"/>
      <c r="J26" s="191">
        <f t="shared" si="1"/>
        <v>0.017399305555555543</v>
      </c>
      <c r="K26" s="191">
        <f t="shared" si="2"/>
        <v>0.031250000000000014</v>
      </c>
      <c r="L26" s="111">
        <v>0.04864930555555556</v>
      </c>
      <c r="M26" s="148"/>
      <c r="N26" s="148"/>
      <c r="O26" s="148"/>
      <c r="P26" s="148"/>
      <c r="Q26" s="148"/>
    </row>
    <row r="27" spans="1:17" s="107" customFormat="1" ht="22.5" customHeight="1">
      <c r="A27" s="180">
        <v>14</v>
      </c>
      <c r="B27" s="230">
        <v>18</v>
      </c>
      <c r="C27" s="212">
        <v>7</v>
      </c>
      <c r="D27" s="209" t="s">
        <v>115</v>
      </c>
      <c r="E27" s="196">
        <v>2000</v>
      </c>
      <c r="F27" s="197" t="s">
        <v>17</v>
      </c>
      <c r="G27" s="197" t="s">
        <v>116</v>
      </c>
      <c r="H27" s="190">
        <f>J23</f>
        <v>0.020541666666666656</v>
      </c>
      <c r="I27" s="106"/>
      <c r="J27" s="191">
        <f t="shared" si="1"/>
        <v>0.017130787037037028</v>
      </c>
      <c r="K27" s="191">
        <f t="shared" si="2"/>
        <v>0.031944444444444456</v>
      </c>
      <c r="L27" s="111">
        <v>0.049075231481481484</v>
      </c>
      <c r="M27" s="148"/>
      <c r="N27" s="148"/>
      <c r="O27" s="148"/>
      <c r="P27" s="148"/>
      <c r="Q27" s="148"/>
    </row>
    <row r="28" spans="1:17" s="107" customFormat="1" ht="22.5" customHeight="1">
      <c r="A28" s="180">
        <v>15</v>
      </c>
      <c r="B28" s="230">
        <v>68</v>
      </c>
      <c r="C28" s="212">
        <v>8</v>
      </c>
      <c r="D28" s="209" t="s">
        <v>124</v>
      </c>
      <c r="E28" s="196">
        <v>2001</v>
      </c>
      <c r="F28" s="197" t="s">
        <v>13</v>
      </c>
      <c r="G28" s="218" t="s">
        <v>14</v>
      </c>
      <c r="H28" s="219">
        <f>J21</f>
        <v>0.02078819444444444</v>
      </c>
      <c r="I28" s="184"/>
      <c r="J28" s="191">
        <f t="shared" si="1"/>
        <v>0.01767939814814814</v>
      </c>
      <c r="K28" s="191">
        <f t="shared" si="2"/>
        <v>0.0326388888888889</v>
      </c>
      <c r="L28" s="111">
        <v>0.050318287037037036</v>
      </c>
      <c r="M28" s="148"/>
      <c r="N28" s="148"/>
      <c r="O28" s="148"/>
      <c r="P28" s="148"/>
      <c r="Q28" s="148"/>
    </row>
    <row r="29" spans="1:17" s="107" customFormat="1" ht="22.5" customHeight="1">
      <c r="A29" s="180">
        <v>16</v>
      </c>
      <c r="B29" s="183">
        <v>100</v>
      </c>
      <c r="C29" s="212">
        <v>9</v>
      </c>
      <c r="D29" s="209" t="s">
        <v>121</v>
      </c>
      <c r="E29" s="196">
        <v>2001</v>
      </c>
      <c r="F29" s="197" t="s">
        <v>17</v>
      </c>
      <c r="G29" s="197" t="s">
        <v>122</v>
      </c>
      <c r="H29" s="190">
        <f>J29</f>
        <v>0.024204861111111108</v>
      </c>
      <c r="I29" s="195"/>
      <c r="J29" s="191">
        <f t="shared" si="1"/>
        <v>0.024204861111111108</v>
      </c>
      <c r="K29" s="191">
        <f t="shared" si="2"/>
        <v>0.03333333333333334</v>
      </c>
      <c r="L29" s="111">
        <v>0.05753819444444445</v>
      </c>
      <c r="M29" s="148"/>
      <c r="N29" s="148"/>
      <c r="O29" s="148"/>
      <c r="P29" s="148"/>
      <c r="Q29" s="148"/>
    </row>
    <row r="30" spans="1:17" s="107" customFormat="1" ht="22.5" customHeight="1">
      <c r="A30" s="177"/>
      <c r="B30" s="183"/>
      <c r="C30" s="153"/>
      <c r="D30" s="209"/>
      <c r="E30" s="196"/>
      <c r="F30" s="197"/>
      <c r="G30" s="201"/>
      <c r="H30" s="237"/>
      <c r="I30" s="195"/>
      <c r="J30" s="191"/>
      <c r="K30" s="191"/>
      <c r="L30" s="111"/>
      <c r="M30" s="148"/>
      <c r="N30" s="148"/>
      <c r="O30" s="148"/>
      <c r="P30" s="148"/>
      <c r="Q30" s="148"/>
    </row>
    <row r="31" spans="1:17" s="107" customFormat="1" ht="22.5" customHeight="1">
      <c r="A31" s="177"/>
      <c r="B31" s="183"/>
      <c r="C31" s="183"/>
      <c r="D31" s="208"/>
      <c r="E31" s="207"/>
      <c r="F31" s="208"/>
      <c r="G31" s="194"/>
      <c r="H31" s="195"/>
      <c r="I31" s="106"/>
      <c r="J31" s="191"/>
      <c r="K31" s="191"/>
      <c r="L31" s="111"/>
      <c r="M31" s="148"/>
      <c r="N31" s="148"/>
      <c r="O31" s="148"/>
      <c r="P31" s="148"/>
      <c r="Q31" s="148"/>
    </row>
    <row r="32" spans="1:12" s="107" customFormat="1" ht="22.5" customHeight="1">
      <c r="A32" s="177"/>
      <c r="B32" s="181" t="s">
        <v>286</v>
      </c>
      <c r="C32" s="181"/>
      <c r="D32" s="181"/>
      <c r="E32" s="229"/>
      <c r="F32" s="208"/>
      <c r="G32" s="206"/>
      <c r="H32" s="230"/>
      <c r="I32" s="184"/>
      <c r="J32" s="191"/>
      <c r="K32" s="191"/>
      <c r="L32" s="111"/>
    </row>
    <row r="33" spans="1:12" ht="22.5" customHeight="1">
      <c r="A33" s="180">
        <v>17</v>
      </c>
      <c r="B33" s="185">
        <v>4</v>
      </c>
      <c r="C33" s="212" t="s">
        <v>296</v>
      </c>
      <c r="D33" s="209" t="s">
        <v>133</v>
      </c>
      <c r="E33" s="196">
        <v>1999</v>
      </c>
      <c r="F33" s="197" t="s">
        <v>17</v>
      </c>
      <c r="G33" s="197" t="s">
        <v>134</v>
      </c>
      <c r="H33" s="203">
        <f>J41</f>
        <v>0.017759259259259273</v>
      </c>
      <c r="I33" s="184"/>
      <c r="J33" s="191">
        <f aca="true" t="shared" si="3" ref="J33:J43">L33-K33</f>
        <v>0.020761574074074064</v>
      </c>
      <c r="K33" s="191">
        <f>$K29+$K$7</f>
        <v>0.03402777777777778</v>
      </c>
      <c r="L33" s="111">
        <v>0.054789351851851846</v>
      </c>
    </row>
    <row r="34" spans="1:12" ht="22.5" customHeight="1">
      <c r="A34" s="180">
        <v>18</v>
      </c>
      <c r="B34" s="185">
        <v>26</v>
      </c>
      <c r="C34" s="212" t="s">
        <v>297</v>
      </c>
      <c r="D34" s="209" t="s">
        <v>151</v>
      </c>
      <c r="E34" s="196">
        <v>1999</v>
      </c>
      <c r="F34" s="197" t="s">
        <v>17</v>
      </c>
      <c r="G34" s="198" t="s">
        <v>40</v>
      </c>
      <c r="H34" s="199">
        <f>J43</f>
        <v>0.01794675925925928</v>
      </c>
      <c r="I34" s="184"/>
      <c r="J34" s="191">
        <f t="shared" si="3"/>
        <v>0.025046296296296296</v>
      </c>
      <c r="K34" s="191">
        <f aca="true" t="shared" si="4" ref="K34:K43">$K33+$K$7</f>
        <v>0.034722222222222224</v>
      </c>
      <c r="L34" s="111">
        <v>0.05976851851851852</v>
      </c>
    </row>
    <row r="35" spans="1:12" ht="22.5" customHeight="1">
      <c r="A35" s="180">
        <v>19</v>
      </c>
      <c r="B35" s="183">
        <v>36</v>
      </c>
      <c r="C35" s="212" t="s">
        <v>298</v>
      </c>
      <c r="D35" s="209" t="s">
        <v>140</v>
      </c>
      <c r="E35" s="196">
        <v>1998</v>
      </c>
      <c r="F35" s="197" t="s">
        <v>27</v>
      </c>
      <c r="G35" s="198" t="s">
        <v>21</v>
      </c>
      <c r="H35" s="219">
        <f>J40</f>
        <v>0.01810300925925927</v>
      </c>
      <c r="I35" s="195"/>
      <c r="J35" s="191">
        <f t="shared" si="3"/>
        <v>0.021611111111111123</v>
      </c>
      <c r="K35" s="191">
        <f t="shared" si="4"/>
        <v>0.035416666666666666</v>
      </c>
      <c r="L35" s="111">
        <v>0.05702777777777779</v>
      </c>
    </row>
    <row r="36" spans="1:12" ht="22.5" customHeight="1">
      <c r="A36" s="180">
        <v>20</v>
      </c>
      <c r="B36" s="238">
        <v>29</v>
      </c>
      <c r="C36" s="212">
        <v>4</v>
      </c>
      <c r="D36" s="209" t="s">
        <v>144</v>
      </c>
      <c r="E36" s="196">
        <v>1999</v>
      </c>
      <c r="F36" s="197" t="s">
        <v>17</v>
      </c>
      <c r="G36" s="198" t="s">
        <v>145</v>
      </c>
      <c r="H36" s="219">
        <f>J42</f>
        <v>0.019318287037037057</v>
      </c>
      <c r="I36" s="195"/>
      <c r="J36" s="191">
        <f t="shared" si="3"/>
        <v>0.02032175925925927</v>
      </c>
      <c r="K36" s="191">
        <f t="shared" si="4"/>
        <v>0.03611111111111111</v>
      </c>
      <c r="L36" s="111">
        <v>0.056432870370370376</v>
      </c>
    </row>
    <row r="37" spans="1:12" ht="22.5" customHeight="1">
      <c r="A37" s="180">
        <v>21</v>
      </c>
      <c r="B37" s="185">
        <v>24</v>
      </c>
      <c r="C37" s="212">
        <v>5</v>
      </c>
      <c r="D37" s="209" t="s">
        <v>146</v>
      </c>
      <c r="E37" s="196">
        <v>1999</v>
      </c>
      <c r="F37" s="197" t="s">
        <v>17</v>
      </c>
      <c r="G37" s="198" t="s">
        <v>147</v>
      </c>
      <c r="H37" s="199">
        <f>J39</f>
        <v>0.01936921296296297</v>
      </c>
      <c r="I37" s="184"/>
      <c r="J37" s="191">
        <f t="shared" si="3"/>
        <v>0.020821759259259262</v>
      </c>
      <c r="K37" s="191">
        <f t="shared" si="4"/>
        <v>0.03680555555555555</v>
      </c>
      <c r="L37" s="111">
        <v>0.05762731481481481</v>
      </c>
    </row>
    <row r="38" spans="1:12" ht="22.5" customHeight="1">
      <c r="A38" s="180">
        <v>22</v>
      </c>
      <c r="B38" s="185">
        <v>85</v>
      </c>
      <c r="C38" s="212">
        <v>6</v>
      </c>
      <c r="D38" s="209" t="s">
        <v>141</v>
      </c>
      <c r="E38" s="196">
        <v>1998</v>
      </c>
      <c r="F38" s="197" t="s">
        <v>17</v>
      </c>
      <c r="G38" s="218" t="s">
        <v>21</v>
      </c>
      <c r="H38" s="219">
        <f>J38</f>
        <v>0.019913194444444456</v>
      </c>
      <c r="I38" s="184"/>
      <c r="J38" s="191">
        <f t="shared" si="3"/>
        <v>0.019913194444444456</v>
      </c>
      <c r="K38" s="191">
        <f t="shared" si="4"/>
        <v>0.03749999999999999</v>
      </c>
      <c r="L38" s="111">
        <v>0.05741319444444445</v>
      </c>
    </row>
    <row r="39" spans="1:12" ht="22.5" customHeight="1">
      <c r="A39" s="180">
        <v>23</v>
      </c>
      <c r="B39" s="238">
        <v>19</v>
      </c>
      <c r="C39" s="212">
        <v>7</v>
      </c>
      <c r="D39" s="209" t="s">
        <v>148</v>
      </c>
      <c r="E39" s="196">
        <v>1998</v>
      </c>
      <c r="F39" s="197" t="s">
        <v>17</v>
      </c>
      <c r="G39" s="198" t="s">
        <v>134</v>
      </c>
      <c r="H39" s="219">
        <f>J36</f>
        <v>0.02032175925925927</v>
      </c>
      <c r="I39" s="195"/>
      <c r="J39" s="191">
        <f t="shared" si="3"/>
        <v>0.01936921296296297</v>
      </c>
      <c r="K39" s="191">
        <f t="shared" si="4"/>
        <v>0.038194444444444434</v>
      </c>
      <c r="L39" s="111">
        <v>0.057563657407407404</v>
      </c>
    </row>
    <row r="40" spans="1:12" ht="22.5" customHeight="1">
      <c r="A40" s="180">
        <v>24</v>
      </c>
      <c r="B40" s="230">
        <v>22</v>
      </c>
      <c r="C40" s="212">
        <v>8</v>
      </c>
      <c r="D40" s="209" t="s">
        <v>138</v>
      </c>
      <c r="E40" s="196">
        <v>1999</v>
      </c>
      <c r="F40" s="197" t="s">
        <v>17</v>
      </c>
      <c r="G40" s="218" t="s">
        <v>139</v>
      </c>
      <c r="H40" s="219">
        <f>J33</f>
        <v>0.020761574074074064</v>
      </c>
      <c r="I40" s="184"/>
      <c r="J40" s="191">
        <f t="shared" si="3"/>
        <v>0.01810300925925927</v>
      </c>
      <c r="K40" s="191">
        <f t="shared" si="4"/>
        <v>0.038888888888888876</v>
      </c>
      <c r="L40" s="111">
        <v>0.056991898148148146</v>
      </c>
    </row>
    <row r="41" spans="1:12" ht="22.5" customHeight="1">
      <c r="A41" s="180">
        <v>25</v>
      </c>
      <c r="B41" s="185">
        <v>21</v>
      </c>
      <c r="C41" s="212">
        <v>9</v>
      </c>
      <c r="D41" s="209" t="s">
        <v>135</v>
      </c>
      <c r="E41" s="196">
        <v>1999</v>
      </c>
      <c r="F41" s="197" t="s">
        <v>17</v>
      </c>
      <c r="G41" s="218" t="s">
        <v>136</v>
      </c>
      <c r="H41" s="219">
        <f>J37</f>
        <v>0.020821759259259262</v>
      </c>
      <c r="I41" s="184"/>
      <c r="J41" s="191">
        <f t="shared" si="3"/>
        <v>0.017759259259259273</v>
      </c>
      <c r="K41" s="191">
        <f t="shared" si="4"/>
        <v>0.03958333333333332</v>
      </c>
      <c r="L41" s="111">
        <v>0.05734259259259259</v>
      </c>
    </row>
    <row r="42" spans="1:12" ht="22.5" customHeight="1">
      <c r="A42" s="180">
        <v>26</v>
      </c>
      <c r="B42" s="185">
        <v>23</v>
      </c>
      <c r="C42" s="212">
        <v>10</v>
      </c>
      <c r="D42" s="209" t="s">
        <v>149</v>
      </c>
      <c r="E42" s="202">
        <v>1998</v>
      </c>
      <c r="F42" s="197" t="s">
        <v>17</v>
      </c>
      <c r="G42" s="197" t="s">
        <v>40</v>
      </c>
      <c r="H42" s="203">
        <f>J35</f>
        <v>0.021611111111111123</v>
      </c>
      <c r="I42" s="184"/>
      <c r="J42" s="191">
        <f t="shared" si="3"/>
        <v>0.019318287037037057</v>
      </c>
      <c r="K42" s="191">
        <f t="shared" si="4"/>
        <v>0.04027777777777776</v>
      </c>
      <c r="L42" s="111">
        <v>0.05959606481481482</v>
      </c>
    </row>
    <row r="43" spans="1:12" ht="22.5" customHeight="1">
      <c r="A43" s="180">
        <v>27</v>
      </c>
      <c r="B43" s="230">
        <v>27</v>
      </c>
      <c r="C43" s="212">
        <v>11</v>
      </c>
      <c r="D43" s="209" t="s">
        <v>137</v>
      </c>
      <c r="E43" s="202">
        <v>1999</v>
      </c>
      <c r="F43" s="197" t="s">
        <v>17</v>
      </c>
      <c r="G43" s="198" t="s">
        <v>40</v>
      </c>
      <c r="H43" s="199">
        <f>J34</f>
        <v>0.025046296296296296</v>
      </c>
      <c r="I43" s="184"/>
      <c r="J43" s="191">
        <f t="shared" si="3"/>
        <v>0.01794675925925928</v>
      </c>
      <c r="K43" s="191">
        <f t="shared" si="4"/>
        <v>0.0409722222222222</v>
      </c>
      <c r="L43" s="111">
        <v>0.05891898148148148</v>
      </c>
    </row>
    <row r="44" spans="1:12" ht="22.5" customHeight="1">
      <c r="A44" s="180"/>
      <c r="B44" s="238"/>
      <c r="C44" s="153"/>
      <c r="D44" s="209"/>
      <c r="E44" s="196"/>
      <c r="F44" s="197"/>
      <c r="G44" s="218"/>
      <c r="H44" s="239"/>
      <c r="I44" s="195"/>
      <c r="J44" s="191"/>
      <c r="K44" s="191"/>
      <c r="L44" s="111"/>
    </row>
    <row r="45" spans="1:12" ht="22.5" customHeight="1">
      <c r="A45" s="180"/>
      <c r="B45" s="238"/>
      <c r="C45" s="153"/>
      <c r="D45" s="209"/>
      <c r="E45" s="196"/>
      <c r="F45" s="197"/>
      <c r="G45" s="218"/>
      <c r="H45" s="239"/>
      <c r="I45" s="195"/>
      <c r="J45" s="191"/>
      <c r="K45" s="191"/>
      <c r="L45" s="111"/>
    </row>
    <row r="46" spans="1:12" ht="22.5" customHeight="1">
      <c r="A46" s="180"/>
      <c r="B46" s="181" t="s">
        <v>287</v>
      </c>
      <c r="C46" s="181"/>
      <c r="D46" s="181"/>
      <c r="E46" s="229"/>
      <c r="F46" s="208"/>
      <c r="G46" s="206"/>
      <c r="H46" s="230"/>
      <c r="I46" s="184"/>
      <c r="J46" s="191"/>
      <c r="K46" s="191"/>
      <c r="L46" s="111"/>
    </row>
    <row r="47" spans="1:12" ht="22.5" customHeight="1">
      <c r="A47" s="180">
        <v>28</v>
      </c>
      <c r="B47" s="230">
        <v>35</v>
      </c>
      <c r="C47" s="212" t="s">
        <v>296</v>
      </c>
      <c r="D47" s="209" t="s">
        <v>163</v>
      </c>
      <c r="E47" s="196">
        <v>1996</v>
      </c>
      <c r="F47" s="197" t="s">
        <v>27</v>
      </c>
      <c r="G47" s="197" t="s">
        <v>21</v>
      </c>
      <c r="H47" s="203">
        <f>J48</f>
        <v>0.016319444444444477</v>
      </c>
      <c r="I47" s="184"/>
      <c r="J47" s="191">
        <f aca="true" t="shared" si="5" ref="J47:J52">L47-K47</f>
        <v>0.01764814814814817</v>
      </c>
      <c r="K47" s="191">
        <f>$K43+$K$7</f>
        <v>0.041666666666666644</v>
      </c>
      <c r="L47" s="111">
        <v>0.05931481481481481</v>
      </c>
    </row>
    <row r="48" spans="1:12" ht="22.5" customHeight="1">
      <c r="A48" s="180">
        <v>29</v>
      </c>
      <c r="B48" s="230">
        <v>13</v>
      </c>
      <c r="C48" s="212" t="s">
        <v>297</v>
      </c>
      <c r="D48" s="209" t="s">
        <v>155</v>
      </c>
      <c r="E48" s="196">
        <v>1996</v>
      </c>
      <c r="F48" s="197" t="s">
        <v>13</v>
      </c>
      <c r="G48" s="218" t="s">
        <v>14</v>
      </c>
      <c r="H48" s="219">
        <f>J49</f>
        <v>0.016446759259259293</v>
      </c>
      <c r="I48" s="184"/>
      <c r="J48" s="191">
        <f t="shared" si="5"/>
        <v>0.016319444444444477</v>
      </c>
      <c r="K48" s="191">
        <f aca="true" t="shared" si="6" ref="K48:K52">$K47+$K$7</f>
        <v>0.042361111111111086</v>
      </c>
      <c r="L48" s="111">
        <v>0.05868055555555556</v>
      </c>
    </row>
    <row r="49" spans="1:12" ht="22.5" customHeight="1">
      <c r="A49" s="180">
        <v>30</v>
      </c>
      <c r="B49" s="230">
        <v>28</v>
      </c>
      <c r="C49" s="212" t="s">
        <v>298</v>
      </c>
      <c r="D49" s="209" t="s">
        <v>156</v>
      </c>
      <c r="E49" s="196">
        <v>1997</v>
      </c>
      <c r="F49" s="197" t="s">
        <v>27</v>
      </c>
      <c r="G49" s="198" t="s">
        <v>21</v>
      </c>
      <c r="H49" s="199">
        <f>J50</f>
        <v>0.016456018518518557</v>
      </c>
      <c r="I49" s="184"/>
      <c r="J49" s="191">
        <f t="shared" si="5"/>
        <v>0.016446759259259293</v>
      </c>
      <c r="K49" s="191">
        <f t="shared" si="6"/>
        <v>0.04305555555555553</v>
      </c>
      <c r="L49" s="111">
        <v>0.05950231481481482</v>
      </c>
    </row>
    <row r="50" spans="1:12" ht="22.5" customHeight="1">
      <c r="A50" s="180">
        <v>31</v>
      </c>
      <c r="B50" s="230">
        <v>14</v>
      </c>
      <c r="C50" s="212">
        <v>4</v>
      </c>
      <c r="D50" s="209" t="s">
        <v>165</v>
      </c>
      <c r="E50" s="196">
        <v>1996</v>
      </c>
      <c r="F50" s="197" t="s">
        <v>13</v>
      </c>
      <c r="G50" s="218" t="s">
        <v>14</v>
      </c>
      <c r="H50" s="219">
        <f>J52</f>
        <v>0.016805555555555594</v>
      </c>
      <c r="I50" s="184"/>
      <c r="J50" s="191">
        <f t="shared" si="5"/>
        <v>0.016456018518518557</v>
      </c>
      <c r="K50" s="191">
        <f t="shared" si="6"/>
        <v>0.04374999999999997</v>
      </c>
      <c r="L50" s="111">
        <v>0.06020601851851853</v>
      </c>
    </row>
    <row r="51" spans="1:12" ht="22.5" customHeight="1">
      <c r="A51" s="180">
        <v>32</v>
      </c>
      <c r="B51" s="230">
        <v>30</v>
      </c>
      <c r="C51" s="212">
        <v>5</v>
      </c>
      <c r="D51" s="209" t="s">
        <v>157</v>
      </c>
      <c r="E51" s="196">
        <v>1997</v>
      </c>
      <c r="F51" s="197" t="s">
        <v>17</v>
      </c>
      <c r="G51" s="198" t="s">
        <v>158</v>
      </c>
      <c r="H51" s="199">
        <f>J47</f>
        <v>0.01764814814814817</v>
      </c>
      <c r="I51" s="184"/>
      <c r="J51" s="191">
        <f t="shared" si="5"/>
        <v>0.018123842592592615</v>
      </c>
      <c r="K51" s="191">
        <f t="shared" si="6"/>
        <v>0.04444444444444441</v>
      </c>
      <c r="L51" s="111">
        <v>0.06256828703703703</v>
      </c>
    </row>
    <row r="52" spans="1:12" ht="22.5" customHeight="1">
      <c r="A52" s="180">
        <v>33</v>
      </c>
      <c r="B52" s="230">
        <v>34</v>
      </c>
      <c r="C52" s="212">
        <v>6</v>
      </c>
      <c r="D52" s="209" t="s">
        <v>166</v>
      </c>
      <c r="E52" s="196">
        <v>1997</v>
      </c>
      <c r="F52" s="197" t="s">
        <v>17</v>
      </c>
      <c r="G52" s="197" t="s">
        <v>134</v>
      </c>
      <c r="H52" s="203">
        <f>J51</f>
        <v>0.018123842592592615</v>
      </c>
      <c r="I52" s="184"/>
      <c r="J52" s="191">
        <f t="shared" si="5"/>
        <v>0.016805555555555594</v>
      </c>
      <c r="K52" s="191">
        <f t="shared" si="6"/>
        <v>0.04513888888888885</v>
      </c>
      <c r="L52" s="111">
        <v>0.06194444444444445</v>
      </c>
    </row>
    <row r="53" spans="1:12" ht="22.5" customHeight="1">
      <c r="A53" s="180"/>
      <c r="B53" s="238"/>
      <c r="C53" s="153"/>
      <c r="D53" s="209"/>
      <c r="E53" s="196"/>
      <c r="F53" s="197"/>
      <c r="G53" s="218"/>
      <c r="H53" s="239"/>
      <c r="I53" s="195"/>
      <c r="J53" s="191"/>
      <c r="K53" s="191"/>
      <c r="L53" s="191"/>
    </row>
    <row r="54" spans="1:12" s="107" customFormat="1" ht="22.5" customHeight="1">
      <c r="A54" s="180"/>
      <c r="B54" s="185"/>
      <c r="C54" s="230"/>
      <c r="D54" s="208"/>
      <c r="E54" s="220"/>
      <c r="F54" s="208"/>
      <c r="G54" s="208"/>
      <c r="H54" s="230"/>
      <c r="I54" s="184"/>
      <c r="J54" s="191"/>
      <c r="K54" s="191"/>
      <c r="L54" s="191"/>
    </row>
    <row r="55" ht="46.5" customHeight="1">
      <c r="A55" s="228"/>
    </row>
    <row r="56" spans="2:4" ht="12.75">
      <c r="B56" s="171"/>
      <c r="D56" s="171" t="s">
        <v>65</v>
      </c>
    </row>
    <row r="57" spans="2:4" ht="22.5" customHeight="1">
      <c r="B57" s="171"/>
      <c r="D57" s="171"/>
    </row>
    <row r="58" spans="2:4" ht="32.25" customHeight="1">
      <c r="B58" s="171"/>
      <c r="D58" s="171" t="s">
        <v>66</v>
      </c>
    </row>
    <row r="59" ht="22.5" customHeight="1"/>
  </sheetData>
  <sheetProtection selectLockedCells="1" selectUnlockedCells="1"/>
  <mergeCells count="9">
    <mergeCell ref="A1:I1"/>
    <mergeCell ref="A2:I2"/>
    <mergeCell ref="A4:I4"/>
    <mergeCell ref="G5:I5"/>
    <mergeCell ref="B7:D7"/>
    <mergeCell ref="B13:D13"/>
    <mergeCell ref="B20:D20"/>
    <mergeCell ref="B32:D32"/>
    <mergeCell ref="B46:D46"/>
  </mergeCells>
  <printOptions/>
  <pageMargins left="0.7083333333333334" right="0.5118055555555555" top="0.5513888888888889" bottom="0.5513888888888889" header="0.5118055555555555" footer="0.5118055555555555"/>
  <pageSetup horizontalDpi="300" verticalDpi="300" orientation="portrait" paperSize="9" scale="48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SheetLayoutView="75" workbookViewId="0" topLeftCell="A37">
      <selection activeCell="H8" sqref="H8"/>
    </sheetView>
  </sheetViews>
  <sheetFormatPr defaultColWidth="9.140625" defaultRowHeight="12.75"/>
  <cols>
    <col min="1" max="1" width="8.421875" style="168" customWidth="1"/>
    <col min="2" max="2" width="15.57421875" style="168" customWidth="1"/>
    <col min="3" max="3" width="13.57421875" style="170" customWidth="1"/>
    <col min="4" max="4" width="47.00390625" style="170" customWidth="1"/>
    <col min="5" max="5" width="14.7109375" style="168" customWidth="1"/>
    <col min="6" max="6" width="18.28125" style="170" customWidth="1"/>
    <col min="7" max="8" width="23.28125" style="168" customWidth="1"/>
    <col min="9" max="9" width="21.8515625" style="168" customWidth="1"/>
    <col min="10" max="10" width="14.00390625" style="2" customWidth="1"/>
    <col min="11" max="11" width="24.00390625" style="2" customWidth="1"/>
    <col min="12" max="12" width="18.00390625" style="2" customWidth="1"/>
    <col min="13" max="16384" width="9.140625" style="92" customWidth="1"/>
  </cols>
  <sheetData>
    <row r="1" spans="1:11" s="92" customFormat="1" ht="20.25" customHeight="1">
      <c r="A1" s="172" t="s">
        <v>269</v>
      </c>
      <c r="B1" s="172"/>
      <c r="C1" s="172"/>
      <c r="D1" s="172"/>
      <c r="E1" s="172"/>
      <c r="F1" s="172"/>
      <c r="G1" s="172"/>
      <c r="H1" s="172"/>
      <c r="I1" s="172"/>
      <c r="K1" s="2"/>
    </row>
    <row r="2" spans="1:11" s="92" customFormat="1" ht="12.75">
      <c r="A2" s="173" t="s">
        <v>270</v>
      </c>
      <c r="B2" s="173"/>
      <c r="C2" s="173"/>
      <c r="D2" s="173"/>
      <c r="E2" s="173"/>
      <c r="F2" s="173"/>
      <c r="G2" s="173"/>
      <c r="H2" s="173"/>
      <c r="I2" s="173"/>
      <c r="K2" s="2"/>
    </row>
    <row r="3" spans="2:9" ht="12.75">
      <c r="B3" s="169"/>
      <c r="I3" s="174">
        <v>41874</v>
      </c>
    </row>
    <row r="4" spans="1:11" s="92" customFormat="1" ht="12.75">
      <c r="A4" s="173" t="s">
        <v>293</v>
      </c>
      <c r="B4" s="173"/>
      <c r="C4" s="173"/>
      <c r="D4" s="173"/>
      <c r="E4" s="173"/>
      <c r="F4" s="173"/>
      <c r="G4" s="173"/>
      <c r="H4" s="173"/>
      <c r="I4" s="173"/>
      <c r="K4" s="7"/>
    </row>
    <row r="5" spans="1:13" s="92" customFormat="1" ht="12.75">
      <c r="A5" s="168"/>
      <c r="B5" s="171"/>
      <c r="C5" s="175" t="s">
        <v>272</v>
      </c>
      <c r="D5" s="175"/>
      <c r="E5" s="175"/>
      <c r="F5" s="175"/>
      <c r="G5" s="176" t="s">
        <v>294</v>
      </c>
      <c r="H5" s="176"/>
      <c r="I5" s="176"/>
      <c r="K5" s="101"/>
      <c r="M5" s="154"/>
    </row>
    <row r="6" spans="1:12" s="107" customFormat="1" ht="57.75" customHeight="1">
      <c r="A6" s="177" t="s">
        <v>2</v>
      </c>
      <c r="B6" s="106" t="s">
        <v>4</v>
      </c>
      <c r="C6" s="106" t="s">
        <v>295</v>
      </c>
      <c r="D6" s="178" t="s">
        <v>5</v>
      </c>
      <c r="E6" s="106" t="s">
        <v>6</v>
      </c>
      <c r="F6" s="179" t="s">
        <v>7</v>
      </c>
      <c r="G6" s="220" t="s">
        <v>8</v>
      </c>
      <c r="H6" s="106" t="s">
        <v>9</v>
      </c>
      <c r="I6" s="220" t="s">
        <v>275</v>
      </c>
      <c r="J6" s="106" t="s">
        <v>276</v>
      </c>
      <c r="K6" s="106" t="s">
        <v>277</v>
      </c>
      <c r="L6" s="106" t="s">
        <v>278</v>
      </c>
    </row>
    <row r="7" spans="1:12" ht="22.5" customHeight="1">
      <c r="A7" s="180"/>
      <c r="B7" s="181" t="s">
        <v>288</v>
      </c>
      <c r="C7" s="181"/>
      <c r="D7" s="181"/>
      <c r="E7" s="229"/>
      <c r="F7" s="208"/>
      <c r="G7" s="206"/>
      <c r="H7" s="206"/>
      <c r="I7" s="184"/>
      <c r="J7" s="155"/>
      <c r="K7" s="111">
        <v>0.0006944444444444445</v>
      </c>
      <c r="L7" s="155"/>
    </row>
    <row r="8" spans="1:12" ht="22.5" customHeight="1">
      <c r="A8" s="180">
        <v>1</v>
      </c>
      <c r="B8" s="230">
        <v>16</v>
      </c>
      <c r="C8" s="212" t="s">
        <v>296</v>
      </c>
      <c r="D8" s="209" t="s">
        <v>59</v>
      </c>
      <c r="E8" s="196">
        <v>1995</v>
      </c>
      <c r="F8" s="197" t="s">
        <v>13</v>
      </c>
      <c r="G8" s="198" t="s">
        <v>14</v>
      </c>
      <c r="H8" s="199">
        <f>J14</f>
        <v>0.019170138888888896</v>
      </c>
      <c r="I8" s="184"/>
      <c r="J8" s="191">
        <f aca="true" t="shared" si="0" ref="J8:J14">L8-K8</f>
        <v>0.024685185185185185</v>
      </c>
      <c r="K8" s="111">
        <v>0.04583333333333334</v>
      </c>
      <c r="L8" s="111">
        <v>0.07051851851851852</v>
      </c>
    </row>
    <row r="9" spans="1:12" ht="22.5" customHeight="1">
      <c r="A9" s="180">
        <v>2</v>
      </c>
      <c r="B9" s="230">
        <v>57</v>
      </c>
      <c r="C9" s="212" t="s">
        <v>297</v>
      </c>
      <c r="D9" s="209" t="s">
        <v>48</v>
      </c>
      <c r="E9" s="196">
        <v>1957</v>
      </c>
      <c r="F9" s="197" t="s">
        <v>49</v>
      </c>
      <c r="G9" s="197"/>
      <c r="H9" s="203">
        <f>J12</f>
        <v>0.019467592592592606</v>
      </c>
      <c r="I9" s="184"/>
      <c r="J9" s="191">
        <f t="shared" si="0"/>
        <v>0.019861111111111107</v>
      </c>
      <c r="K9" s="111">
        <f>$K8+$K$7</f>
        <v>0.04652777777777778</v>
      </c>
      <c r="L9" s="111">
        <v>0.06638888888888889</v>
      </c>
    </row>
    <row r="10" spans="1:12" ht="22.5" customHeight="1">
      <c r="A10" s="180">
        <v>3</v>
      </c>
      <c r="B10" s="230">
        <v>76</v>
      </c>
      <c r="C10" s="212" t="s">
        <v>298</v>
      </c>
      <c r="D10" s="209" t="s">
        <v>64</v>
      </c>
      <c r="E10" s="196">
        <v>1987</v>
      </c>
      <c r="F10" s="197" t="s">
        <v>13</v>
      </c>
      <c r="G10" s="198"/>
      <c r="H10" s="199">
        <f>J9</f>
        <v>0.019861111111111107</v>
      </c>
      <c r="I10" s="184"/>
      <c r="J10" s="191">
        <f t="shared" si="0"/>
        <v>0.020041666666666666</v>
      </c>
      <c r="K10" s="111">
        <f aca="true" t="shared" si="1" ref="K10:K14">$K9+$K$7</f>
        <v>0.04722222222222222</v>
      </c>
      <c r="L10" s="111">
        <v>0.06726388888888889</v>
      </c>
    </row>
    <row r="11" spans="1:12" ht="22.5" customHeight="1">
      <c r="A11" s="180">
        <v>4</v>
      </c>
      <c r="B11" s="230">
        <v>49</v>
      </c>
      <c r="C11" s="212">
        <v>4</v>
      </c>
      <c r="D11" s="209" t="s">
        <v>54</v>
      </c>
      <c r="E11" s="196">
        <v>1995</v>
      </c>
      <c r="F11" s="197" t="s">
        <v>13</v>
      </c>
      <c r="G11" s="198" t="s">
        <v>14</v>
      </c>
      <c r="H11" s="199">
        <f>J10</f>
        <v>0.020041666666666666</v>
      </c>
      <c r="I11" s="184"/>
      <c r="J11" s="191">
        <f t="shared" si="0"/>
        <v>0.021285879629629634</v>
      </c>
      <c r="K11" s="111">
        <f t="shared" si="1"/>
        <v>0.04791666666666666</v>
      </c>
      <c r="L11" s="111">
        <v>0.0692025462962963</v>
      </c>
    </row>
    <row r="12" spans="1:12" ht="22.5" customHeight="1">
      <c r="A12" s="180">
        <v>5</v>
      </c>
      <c r="B12" s="230">
        <v>77</v>
      </c>
      <c r="C12" s="212">
        <v>5</v>
      </c>
      <c r="D12" s="209" t="s">
        <v>56</v>
      </c>
      <c r="E12" s="196">
        <v>1965</v>
      </c>
      <c r="F12" s="197" t="s">
        <v>49</v>
      </c>
      <c r="G12" s="197"/>
      <c r="H12" s="203">
        <f>J13</f>
        <v>0.020670138888888898</v>
      </c>
      <c r="I12" s="184"/>
      <c r="J12" s="191">
        <f t="shared" si="0"/>
        <v>0.019467592592592606</v>
      </c>
      <c r="K12" s="111">
        <f t="shared" si="1"/>
        <v>0.048611111111111105</v>
      </c>
      <c r="L12" s="111">
        <v>0.06807870370370371</v>
      </c>
    </row>
    <row r="13" spans="1:12" ht="22.5" customHeight="1">
      <c r="A13" s="180">
        <v>6</v>
      </c>
      <c r="B13" s="230">
        <v>94</v>
      </c>
      <c r="C13" s="212">
        <v>6</v>
      </c>
      <c r="D13" s="209" t="s">
        <v>50</v>
      </c>
      <c r="E13" s="196">
        <v>1986</v>
      </c>
      <c r="F13" s="197" t="s">
        <v>51</v>
      </c>
      <c r="G13" s="198"/>
      <c r="H13" s="199">
        <f>J11</f>
        <v>0.021285879629629634</v>
      </c>
      <c r="I13" s="184"/>
      <c r="J13" s="191">
        <f t="shared" si="0"/>
        <v>0.020670138888888898</v>
      </c>
      <c r="K13" s="111">
        <f t="shared" si="1"/>
        <v>0.04930555555555555</v>
      </c>
      <c r="L13" s="111">
        <v>0.06997569444444444</v>
      </c>
    </row>
    <row r="14" spans="1:12" ht="22.5" customHeight="1">
      <c r="A14" s="180">
        <v>7</v>
      </c>
      <c r="B14" s="230">
        <v>82</v>
      </c>
      <c r="C14" s="212">
        <v>7</v>
      </c>
      <c r="D14" s="209" t="s">
        <v>63</v>
      </c>
      <c r="E14" s="196">
        <v>1975</v>
      </c>
      <c r="F14" s="197" t="s">
        <v>17</v>
      </c>
      <c r="G14" s="198"/>
      <c r="H14" s="199">
        <f>J8</f>
        <v>0.024685185185185185</v>
      </c>
      <c r="I14" s="184"/>
      <c r="J14" s="191">
        <f t="shared" si="0"/>
        <v>0.019170138888888896</v>
      </c>
      <c r="K14" s="111">
        <f t="shared" si="1"/>
        <v>0.04999999999999999</v>
      </c>
      <c r="L14" s="111">
        <v>0.06917013888888889</v>
      </c>
    </row>
    <row r="15" spans="1:12" ht="22.5" customHeight="1">
      <c r="A15" s="180"/>
      <c r="B15" s="230"/>
      <c r="C15" s="212"/>
      <c r="D15" s="209"/>
      <c r="E15" s="196"/>
      <c r="F15" s="197"/>
      <c r="G15" s="198"/>
      <c r="H15" s="231"/>
      <c r="I15" s="184"/>
      <c r="J15" s="191"/>
      <c r="K15" s="122"/>
      <c r="L15" s="111"/>
    </row>
    <row r="16" spans="1:12" ht="22.5" customHeight="1">
      <c r="A16" s="180"/>
      <c r="B16" s="230"/>
      <c r="C16" s="230"/>
      <c r="D16" s="204"/>
      <c r="E16" s="205"/>
      <c r="F16" s="204"/>
      <c r="G16" s="205"/>
      <c r="H16" s="214"/>
      <c r="I16" s="184"/>
      <c r="J16" s="191"/>
      <c r="K16" s="122"/>
      <c r="L16" s="111"/>
    </row>
    <row r="17" spans="1:12" ht="22.5" customHeight="1">
      <c r="A17" s="180"/>
      <c r="B17" s="181" t="s">
        <v>289</v>
      </c>
      <c r="C17" s="181"/>
      <c r="D17" s="181"/>
      <c r="E17" s="106"/>
      <c r="F17" s="208"/>
      <c r="G17" s="240"/>
      <c r="H17" s="183"/>
      <c r="I17" s="184"/>
      <c r="J17" s="191"/>
      <c r="K17" s="158"/>
      <c r="L17" s="111"/>
    </row>
    <row r="18" spans="1:12" ht="22.5" customHeight="1">
      <c r="A18" s="180">
        <v>8</v>
      </c>
      <c r="B18" s="230">
        <v>88</v>
      </c>
      <c r="C18" s="212" t="s">
        <v>296</v>
      </c>
      <c r="D18" s="209" t="s">
        <v>239</v>
      </c>
      <c r="E18" s="196">
        <v>1971</v>
      </c>
      <c r="F18" s="197" t="s">
        <v>13</v>
      </c>
      <c r="G18" s="197" t="s">
        <v>181</v>
      </c>
      <c r="H18" s="203">
        <f>J28</f>
        <v>0.017564814814814797</v>
      </c>
      <c r="I18" s="184"/>
      <c r="J18" s="191">
        <f aca="true" t="shared" si="2" ref="J18:J30">L18-K18</f>
        <v>0.019221064814814823</v>
      </c>
      <c r="K18" s="111">
        <f>$K14+$K$7</f>
        <v>0.05069444444444443</v>
      </c>
      <c r="L18" s="111">
        <v>0.06991550925925925</v>
      </c>
    </row>
    <row r="19" spans="1:12" ht="22.5" customHeight="1">
      <c r="A19" s="180">
        <v>9</v>
      </c>
      <c r="B19" s="230">
        <v>75</v>
      </c>
      <c r="C19" s="212" t="s">
        <v>297</v>
      </c>
      <c r="D19" s="209" t="s">
        <v>244</v>
      </c>
      <c r="E19" s="196">
        <v>1973</v>
      </c>
      <c r="F19" s="197" t="s">
        <v>13</v>
      </c>
      <c r="G19" s="198"/>
      <c r="H19" s="199">
        <f>J25</f>
        <v>0.01772337962962965</v>
      </c>
      <c r="I19" s="184"/>
      <c r="J19" s="191">
        <f t="shared" si="2"/>
        <v>0.021381944444444467</v>
      </c>
      <c r="K19" s="111">
        <f aca="true" t="shared" si="3" ref="K19:K27">$K18+$K$7</f>
        <v>0.05138888888888887</v>
      </c>
      <c r="L19" s="111">
        <v>0.07277083333333334</v>
      </c>
    </row>
    <row r="20" spans="1:12" ht="22.5" customHeight="1">
      <c r="A20" s="180">
        <v>10</v>
      </c>
      <c r="B20" s="230">
        <v>79</v>
      </c>
      <c r="C20" s="212" t="s">
        <v>298</v>
      </c>
      <c r="D20" s="209" t="s">
        <v>241</v>
      </c>
      <c r="E20" s="196">
        <v>1983</v>
      </c>
      <c r="F20" s="197" t="s">
        <v>13</v>
      </c>
      <c r="G20" s="198"/>
      <c r="H20" s="199">
        <f>J26</f>
        <v>0.0179467592592593</v>
      </c>
      <c r="I20" s="184"/>
      <c r="J20" s="191">
        <f t="shared" si="2"/>
        <v>0.022700231481481495</v>
      </c>
      <c r="K20" s="111">
        <f t="shared" si="3"/>
        <v>0.052083333333333315</v>
      </c>
      <c r="L20" s="111">
        <v>0.07478356481481481</v>
      </c>
    </row>
    <row r="21" spans="1:12" ht="22.5" customHeight="1">
      <c r="A21" s="180">
        <v>11</v>
      </c>
      <c r="B21" s="230">
        <v>91</v>
      </c>
      <c r="C21" s="212">
        <v>4</v>
      </c>
      <c r="D21" s="209" t="s">
        <v>217</v>
      </c>
      <c r="E21" s="196">
        <v>1966</v>
      </c>
      <c r="F21" s="197" t="s">
        <v>17</v>
      </c>
      <c r="G21" s="198" t="s">
        <v>218</v>
      </c>
      <c r="H21" s="199">
        <f>J23</f>
        <v>0.01797337962962965</v>
      </c>
      <c r="I21" s="184"/>
      <c r="J21" s="191">
        <f t="shared" si="2"/>
        <v>0.018591435185185204</v>
      </c>
      <c r="K21" s="111">
        <f t="shared" si="3"/>
        <v>0.05277777777777776</v>
      </c>
      <c r="L21" s="111">
        <v>0.07136921296296296</v>
      </c>
    </row>
    <row r="22" spans="1:12" ht="22.5" customHeight="1">
      <c r="A22" s="180">
        <v>12</v>
      </c>
      <c r="B22" s="230">
        <v>93</v>
      </c>
      <c r="C22" s="212">
        <v>5</v>
      </c>
      <c r="D22" s="209" t="s">
        <v>222</v>
      </c>
      <c r="E22" s="196">
        <v>1987</v>
      </c>
      <c r="F22" s="197" t="s">
        <v>51</v>
      </c>
      <c r="G22" s="198"/>
      <c r="H22" s="199">
        <f>J29</f>
        <v>0.018269675925925932</v>
      </c>
      <c r="I22" s="184"/>
      <c r="J22" s="191">
        <f t="shared" si="2"/>
        <v>0.01952893518518521</v>
      </c>
      <c r="K22" s="111">
        <f t="shared" si="3"/>
        <v>0.0534722222222222</v>
      </c>
      <c r="L22" s="111">
        <v>0.07300115740740741</v>
      </c>
    </row>
    <row r="23" spans="1:12" ht="22.5" customHeight="1">
      <c r="A23" s="180">
        <v>13</v>
      </c>
      <c r="B23" s="230">
        <v>51</v>
      </c>
      <c r="C23" s="212">
        <v>6</v>
      </c>
      <c r="D23" s="209" t="s">
        <v>247</v>
      </c>
      <c r="E23" s="196">
        <v>1974</v>
      </c>
      <c r="F23" s="197" t="s">
        <v>58</v>
      </c>
      <c r="G23" s="198"/>
      <c r="H23" s="199">
        <f>J30</f>
        <v>0.018472222222222223</v>
      </c>
      <c r="I23" s="184"/>
      <c r="J23" s="191">
        <f t="shared" si="2"/>
        <v>0.01797337962962965</v>
      </c>
      <c r="K23" s="111">
        <f t="shared" si="3"/>
        <v>0.05416666666666664</v>
      </c>
      <c r="L23" s="111">
        <v>0.07214004629629629</v>
      </c>
    </row>
    <row r="24" spans="1:12" ht="22.5" customHeight="1">
      <c r="A24" s="180">
        <v>14</v>
      </c>
      <c r="B24" s="230">
        <v>50</v>
      </c>
      <c r="C24" s="212">
        <v>7</v>
      </c>
      <c r="D24" s="209" t="s">
        <v>224</v>
      </c>
      <c r="E24" s="196">
        <v>1971</v>
      </c>
      <c r="F24" s="197" t="s">
        <v>17</v>
      </c>
      <c r="G24" s="198" t="s">
        <v>193</v>
      </c>
      <c r="H24" s="199">
        <f>J21</f>
        <v>0.018591435185185204</v>
      </c>
      <c r="I24" s="184"/>
      <c r="J24" s="191">
        <f t="shared" si="2"/>
        <v>0.02246412037037039</v>
      </c>
      <c r="K24" s="111">
        <f t="shared" si="3"/>
        <v>0.05486111111111108</v>
      </c>
      <c r="L24" s="111">
        <v>0.07732523148148147</v>
      </c>
    </row>
    <row r="25" spans="1:12" ht="22.5" customHeight="1">
      <c r="A25" s="180">
        <v>15</v>
      </c>
      <c r="B25" s="230">
        <v>90</v>
      </c>
      <c r="C25" s="212">
        <v>8</v>
      </c>
      <c r="D25" s="209" t="s">
        <v>219</v>
      </c>
      <c r="E25" s="196">
        <v>1984</v>
      </c>
      <c r="F25" s="197" t="s">
        <v>17</v>
      </c>
      <c r="G25" s="198" t="s">
        <v>193</v>
      </c>
      <c r="H25" s="199">
        <f>J18</f>
        <v>0.019221064814814823</v>
      </c>
      <c r="I25" s="184"/>
      <c r="J25" s="191">
        <f t="shared" si="2"/>
        <v>0.01772337962962965</v>
      </c>
      <c r="K25" s="111">
        <f t="shared" si="3"/>
        <v>0.055555555555555525</v>
      </c>
      <c r="L25" s="111">
        <v>0.07327893518518518</v>
      </c>
    </row>
    <row r="26" spans="1:12" ht="22.5" customHeight="1">
      <c r="A26" s="180">
        <v>16</v>
      </c>
      <c r="B26" s="230">
        <v>74</v>
      </c>
      <c r="C26" s="212">
        <v>9</v>
      </c>
      <c r="D26" s="209" t="s">
        <v>220</v>
      </c>
      <c r="E26" s="196">
        <v>1967</v>
      </c>
      <c r="F26" s="197" t="s">
        <v>17</v>
      </c>
      <c r="G26" s="198"/>
      <c r="H26" s="199">
        <f>J27</f>
        <v>0.01928587962962966</v>
      </c>
      <c r="I26" s="184"/>
      <c r="J26" s="191">
        <f t="shared" si="2"/>
        <v>0.0179467592592593</v>
      </c>
      <c r="K26" s="111">
        <f t="shared" si="3"/>
        <v>0.05624999999999997</v>
      </c>
      <c r="L26" s="111">
        <v>0.07419675925925927</v>
      </c>
    </row>
    <row r="27" spans="1:12" ht="22.5" customHeight="1">
      <c r="A27" s="180">
        <v>17</v>
      </c>
      <c r="B27" s="230">
        <v>84</v>
      </c>
      <c r="C27" s="212">
        <v>10</v>
      </c>
      <c r="D27" s="206" t="s">
        <v>233</v>
      </c>
      <c r="E27" s="207">
        <v>1985</v>
      </c>
      <c r="F27" s="208" t="s">
        <v>13</v>
      </c>
      <c r="G27" s="198"/>
      <c r="H27" s="199">
        <f>J22</f>
        <v>0.01952893518518521</v>
      </c>
      <c r="I27" s="184"/>
      <c r="J27" s="191">
        <f t="shared" si="2"/>
        <v>0.01928587962962966</v>
      </c>
      <c r="K27" s="111">
        <f t="shared" si="3"/>
        <v>0.05694444444444441</v>
      </c>
      <c r="L27" s="111">
        <v>0.07623032407407407</v>
      </c>
    </row>
    <row r="28" spans="1:12" ht="22.5" customHeight="1">
      <c r="A28" s="180">
        <v>18</v>
      </c>
      <c r="B28" s="230">
        <v>71</v>
      </c>
      <c r="C28" s="212">
        <v>11</v>
      </c>
      <c r="D28" s="209" t="s">
        <v>290</v>
      </c>
      <c r="E28" s="196">
        <v>1965</v>
      </c>
      <c r="F28" s="197" t="s">
        <v>17</v>
      </c>
      <c r="G28" s="198" t="s">
        <v>183</v>
      </c>
      <c r="H28" s="199">
        <f>J19</f>
        <v>0.021381944444444467</v>
      </c>
      <c r="I28" s="184"/>
      <c r="J28" s="191">
        <f t="shared" si="2"/>
        <v>0.017564814814814797</v>
      </c>
      <c r="K28" s="111">
        <v>0.0763888888888889</v>
      </c>
      <c r="L28" s="111">
        <v>0.09395370370370369</v>
      </c>
    </row>
    <row r="29" spans="1:12" ht="22.5" customHeight="1">
      <c r="A29" s="180">
        <v>19</v>
      </c>
      <c r="B29" s="230">
        <v>83</v>
      </c>
      <c r="C29" s="212">
        <v>12</v>
      </c>
      <c r="D29" s="206" t="s">
        <v>216</v>
      </c>
      <c r="E29" s="207">
        <v>1973</v>
      </c>
      <c r="F29" s="208" t="s">
        <v>17</v>
      </c>
      <c r="G29" s="198"/>
      <c r="H29" s="199">
        <f>J24</f>
        <v>0.02246412037037039</v>
      </c>
      <c r="I29" s="184"/>
      <c r="J29" s="191">
        <f t="shared" si="2"/>
        <v>0.018269675925925932</v>
      </c>
      <c r="K29" s="111">
        <v>0.07569444444444444</v>
      </c>
      <c r="L29" s="111">
        <v>0.09396412037037037</v>
      </c>
    </row>
    <row r="30" spans="1:12" ht="22.5" customHeight="1">
      <c r="A30" s="180">
        <v>20</v>
      </c>
      <c r="B30" s="230">
        <v>52</v>
      </c>
      <c r="C30" s="212">
        <v>13</v>
      </c>
      <c r="D30" s="209" t="s">
        <v>223</v>
      </c>
      <c r="E30" s="196">
        <v>1976</v>
      </c>
      <c r="F30" s="197" t="s">
        <v>17</v>
      </c>
      <c r="G30" s="198" t="s">
        <v>183</v>
      </c>
      <c r="H30" s="199">
        <f>J20</f>
        <v>0.022700231481481495</v>
      </c>
      <c r="I30" s="184"/>
      <c r="J30" s="191">
        <f t="shared" si="2"/>
        <v>0.018472222222222223</v>
      </c>
      <c r="K30" s="111">
        <v>0.075</v>
      </c>
      <c r="L30" s="111">
        <v>0.09347222222222222</v>
      </c>
    </row>
    <row r="31" spans="1:12" ht="22.5" customHeight="1">
      <c r="A31" s="180"/>
      <c r="B31" s="230"/>
      <c r="C31" s="212"/>
      <c r="D31" s="209"/>
      <c r="E31" s="196"/>
      <c r="F31" s="197"/>
      <c r="G31" s="198"/>
      <c r="H31" s="231"/>
      <c r="I31" s="184"/>
      <c r="J31" s="191"/>
      <c r="K31" s="111"/>
      <c r="L31" s="111"/>
    </row>
    <row r="32" spans="1:12" ht="22.5" customHeight="1">
      <c r="A32" s="180"/>
      <c r="B32" s="230"/>
      <c r="C32" s="111"/>
      <c r="D32" s="209"/>
      <c r="E32" s="196"/>
      <c r="F32" s="197"/>
      <c r="G32" s="198"/>
      <c r="H32" s="231"/>
      <c r="I32" s="184"/>
      <c r="J32" s="191"/>
      <c r="K32" s="111"/>
      <c r="L32" s="111"/>
    </row>
    <row r="33" spans="1:12" ht="22.5" customHeight="1">
      <c r="A33" s="180"/>
      <c r="B33" s="181" t="s">
        <v>299</v>
      </c>
      <c r="C33" s="181"/>
      <c r="D33" s="181"/>
      <c r="E33" s="229"/>
      <c r="F33" s="208"/>
      <c r="G33" s="206"/>
      <c r="H33" s="230"/>
      <c r="I33" s="184"/>
      <c r="J33" s="191"/>
      <c r="K33" s="56"/>
      <c r="L33" s="111"/>
    </row>
    <row r="34" spans="1:12" ht="22.5" customHeight="1">
      <c r="A34" s="180">
        <v>21</v>
      </c>
      <c r="B34" s="185">
        <v>78</v>
      </c>
      <c r="C34" s="212" t="s">
        <v>296</v>
      </c>
      <c r="D34" s="209" t="s">
        <v>262</v>
      </c>
      <c r="E34" s="241">
        <v>1963</v>
      </c>
      <c r="F34" s="197" t="s">
        <v>49</v>
      </c>
      <c r="G34" s="196"/>
      <c r="H34" s="242">
        <f>J41</f>
        <v>0.01651736111111113</v>
      </c>
      <c r="I34" s="184"/>
      <c r="J34" s="191">
        <f aca="true" t="shared" si="4" ref="J34:J43">L34-K34</f>
        <v>0.0196574074074074</v>
      </c>
      <c r="K34" s="111">
        <v>0.058333333333333334</v>
      </c>
      <c r="L34" s="111">
        <v>0.07799074074074074</v>
      </c>
    </row>
    <row r="35" spans="1:12" ht="22.5" customHeight="1">
      <c r="A35" s="180">
        <v>22</v>
      </c>
      <c r="B35" s="230">
        <v>6</v>
      </c>
      <c r="C35" s="212" t="s">
        <v>297</v>
      </c>
      <c r="D35" s="209" t="s">
        <v>252</v>
      </c>
      <c r="E35" s="241">
        <v>1963</v>
      </c>
      <c r="F35" s="197" t="s">
        <v>13</v>
      </c>
      <c r="G35" s="196"/>
      <c r="H35" s="242">
        <f>J43</f>
        <v>0.016633101851851878</v>
      </c>
      <c r="I35" s="184"/>
      <c r="J35" s="191">
        <f t="shared" si="4"/>
        <v>0.018131944444444437</v>
      </c>
      <c r="K35" s="111">
        <f aca="true" t="shared" si="5" ref="K35:K43">$K34+$K$7</f>
        <v>0.059027777777777776</v>
      </c>
      <c r="L35" s="111">
        <v>0.07715972222222221</v>
      </c>
    </row>
    <row r="36" spans="1:12" ht="22.5" customHeight="1">
      <c r="A36" s="180">
        <v>23</v>
      </c>
      <c r="B36" s="230">
        <v>48</v>
      </c>
      <c r="C36" s="212" t="s">
        <v>298</v>
      </c>
      <c r="D36" s="209" t="s">
        <v>253</v>
      </c>
      <c r="E36" s="241">
        <v>1959</v>
      </c>
      <c r="F36" s="197" t="s">
        <v>51</v>
      </c>
      <c r="G36" s="243"/>
      <c r="H36" s="211">
        <f>J36</f>
        <v>0.017252314814814818</v>
      </c>
      <c r="I36" s="184"/>
      <c r="J36" s="191">
        <f t="shared" si="4"/>
        <v>0.017252314814814818</v>
      </c>
      <c r="K36" s="111">
        <f t="shared" si="5"/>
        <v>0.05972222222222222</v>
      </c>
      <c r="L36" s="111">
        <v>0.07697453703703704</v>
      </c>
    </row>
    <row r="37" spans="1:12" ht="22.5" customHeight="1">
      <c r="A37" s="180">
        <v>24</v>
      </c>
      <c r="B37" s="230">
        <v>8</v>
      </c>
      <c r="C37" s="212">
        <v>4</v>
      </c>
      <c r="D37" s="209" t="s">
        <v>251</v>
      </c>
      <c r="E37" s="241">
        <v>1963</v>
      </c>
      <c r="F37" s="197" t="s">
        <v>13</v>
      </c>
      <c r="G37" s="202"/>
      <c r="H37" s="203">
        <f>J42</f>
        <v>0.017526620370370394</v>
      </c>
      <c r="I37" s="184"/>
      <c r="J37" s="191">
        <f t="shared" si="4"/>
        <v>0.018826388888888893</v>
      </c>
      <c r="K37" s="111">
        <f t="shared" si="5"/>
        <v>0.06041666666666666</v>
      </c>
      <c r="L37" s="111">
        <v>0.07924305555555555</v>
      </c>
    </row>
    <row r="38" spans="1:12" ht="22.5" customHeight="1">
      <c r="A38" s="180">
        <v>25</v>
      </c>
      <c r="B38" s="185">
        <v>59</v>
      </c>
      <c r="C38" s="212">
        <v>5</v>
      </c>
      <c r="D38" s="209" t="s">
        <v>266</v>
      </c>
      <c r="E38" s="241">
        <v>1957</v>
      </c>
      <c r="F38" s="197" t="s">
        <v>13</v>
      </c>
      <c r="G38" s="202"/>
      <c r="H38" s="203">
        <f>J40</f>
        <v>0.01781481481481484</v>
      </c>
      <c r="I38" s="184"/>
      <c r="J38" s="191">
        <f t="shared" si="4"/>
        <v>0.02841203703703704</v>
      </c>
      <c r="K38" s="111">
        <f t="shared" si="5"/>
        <v>0.0611111111111111</v>
      </c>
      <c r="L38" s="111">
        <v>0.08952314814814814</v>
      </c>
    </row>
    <row r="39" spans="1:12" ht="22.5" customHeight="1">
      <c r="A39" s="180">
        <v>26</v>
      </c>
      <c r="B39" s="185">
        <v>58</v>
      </c>
      <c r="C39" s="212">
        <v>6</v>
      </c>
      <c r="D39" s="209" t="s">
        <v>258</v>
      </c>
      <c r="E39" s="241">
        <v>1961</v>
      </c>
      <c r="F39" s="197" t="s">
        <v>49</v>
      </c>
      <c r="G39" s="202"/>
      <c r="H39" s="203">
        <f>J35</f>
        <v>0.018131944444444437</v>
      </c>
      <c r="I39" s="184"/>
      <c r="J39" s="191">
        <f t="shared" si="4"/>
        <v>0.02026041666666667</v>
      </c>
      <c r="K39" s="111">
        <f t="shared" si="5"/>
        <v>0.061805555555555544</v>
      </c>
      <c r="L39" s="111">
        <v>0.08206597222222221</v>
      </c>
    </row>
    <row r="40" spans="1:12" ht="22.5" customHeight="1">
      <c r="A40" s="180">
        <v>27</v>
      </c>
      <c r="B40" s="185">
        <v>60</v>
      </c>
      <c r="C40" s="212">
        <v>7</v>
      </c>
      <c r="D40" s="209" t="s">
        <v>259</v>
      </c>
      <c r="E40" s="241">
        <v>1953</v>
      </c>
      <c r="F40" s="197" t="s">
        <v>51</v>
      </c>
      <c r="G40" s="197"/>
      <c r="H40" s="203">
        <f>J37</f>
        <v>0.018826388888888893</v>
      </c>
      <c r="I40" s="184"/>
      <c r="J40" s="191">
        <f t="shared" si="4"/>
        <v>0.01781481481481484</v>
      </c>
      <c r="K40" s="111">
        <f t="shared" si="5"/>
        <v>0.062499999999999986</v>
      </c>
      <c r="L40" s="111">
        <v>0.08031481481481482</v>
      </c>
    </row>
    <row r="41" spans="1:12" ht="22.5" customHeight="1">
      <c r="A41" s="180">
        <v>28</v>
      </c>
      <c r="B41" s="185">
        <v>81</v>
      </c>
      <c r="C41" s="212">
        <v>8</v>
      </c>
      <c r="D41" s="209" t="s">
        <v>257</v>
      </c>
      <c r="E41" s="241">
        <v>1957</v>
      </c>
      <c r="F41" s="197" t="s">
        <v>17</v>
      </c>
      <c r="G41" s="196" t="s">
        <v>183</v>
      </c>
      <c r="H41" s="242">
        <f>J34</f>
        <v>0.0196574074074074</v>
      </c>
      <c r="I41" s="184"/>
      <c r="J41" s="191">
        <f t="shared" si="4"/>
        <v>0.01651736111111113</v>
      </c>
      <c r="K41" s="111">
        <f t="shared" si="5"/>
        <v>0.06319444444444443</v>
      </c>
      <c r="L41" s="129">
        <v>0.07971180555555556</v>
      </c>
    </row>
    <row r="42" spans="1:12" ht="22.5" customHeight="1">
      <c r="A42" s="180">
        <v>29</v>
      </c>
      <c r="B42" s="185">
        <v>72</v>
      </c>
      <c r="C42" s="212">
        <v>9</v>
      </c>
      <c r="D42" s="209" t="s">
        <v>267</v>
      </c>
      <c r="E42" s="241">
        <v>1962</v>
      </c>
      <c r="F42" s="197" t="s">
        <v>17</v>
      </c>
      <c r="G42" s="196" t="s">
        <v>268</v>
      </c>
      <c r="H42" s="242">
        <f>J39</f>
        <v>0.02026041666666667</v>
      </c>
      <c r="I42" s="184"/>
      <c r="J42" s="191">
        <f t="shared" si="4"/>
        <v>0.017526620370370394</v>
      </c>
      <c r="K42" s="111">
        <f t="shared" si="5"/>
        <v>0.06388888888888887</v>
      </c>
      <c r="L42" s="129">
        <v>0.08141550925925926</v>
      </c>
    </row>
    <row r="43" spans="1:12" ht="22.5" customHeight="1">
      <c r="A43" s="180">
        <v>30</v>
      </c>
      <c r="B43" s="185">
        <v>92</v>
      </c>
      <c r="C43" s="212">
        <v>10</v>
      </c>
      <c r="D43" s="209" t="s">
        <v>256</v>
      </c>
      <c r="E43" s="241">
        <v>1960</v>
      </c>
      <c r="F43" s="197" t="s">
        <v>17</v>
      </c>
      <c r="G43" s="244"/>
      <c r="H43" s="242">
        <f>J38</f>
        <v>0.02841203703703704</v>
      </c>
      <c r="I43" s="184"/>
      <c r="J43" s="191">
        <f t="shared" si="4"/>
        <v>0.016633101851851878</v>
      </c>
      <c r="K43" s="111">
        <f t="shared" si="5"/>
        <v>0.06458333333333331</v>
      </c>
      <c r="L43" s="129">
        <v>0.08121643518518519</v>
      </c>
    </row>
    <row r="44" spans="1:12" ht="22.5" customHeight="1">
      <c r="A44" s="180"/>
      <c r="B44" s="230"/>
      <c r="C44" s="212"/>
      <c r="D44" s="209"/>
      <c r="E44" s="241"/>
      <c r="F44" s="197"/>
      <c r="G44" s="196"/>
      <c r="H44" s="245"/>
      <c r="I44" s="184"/>
      <c r="J44" s="191"/>
      <c r="K44" s="111"/>
      <c r="L44" s="129"/>
    </row>
    <row r="45" spans="1:12" ht="22.5" customHeight="1">
      <c r="A45" s="180"/>
      <c r="B45" s="185"/>
      <c r="C45" s="155"/>
      <c r="D45" s="213"/>
      <c r="E45" s="155"/>
      <c r="F45" s="246"/>
      <c r="G45" s="208"/>
      <c r="H45" s="230"/>
      <c r="I45" s="184"/>
      <c r="J45" s="191"/>
      <c r="K45" s="111"/>
      <c r="L45" s="111"/>
    </row>
    <row r="46" spans="1:12" ht="22.5" customHeight="1">
      <c r="A46" s="180"/>
      <c r="B46" s="181" t="s">
        <v>292</v>
      </c>
      <c r="C46" s="181"/>
      <c r="D46" s="181"/>
      <c r="E46" s="229"/>
      <c r="F46" s="208"/>
      <c r="G46" s="206"/>
      <c r="H46" s="230"/>
      <c r="I46" s="184"/>
      <c r="J46" s="191"/>
      <c r="K46" s="56"/>
      <c r="L46" s="111"/>
    </row>
    <row r="47" spans="1:12" ht="22.5" customHeight="1">
      <c r="A47" s="180">
        <v>31</v>
      </c>
      <c r="B47" s="230">
        <v>89</v>
      </c>
      <c r="C47" s="212" t="s">
        <v>296</v>
      </c>
      <c r="D47" s="209" t="s">
        <v>211</v>
      </c>
      <c r="E47" s="196">
        <v>1971</v>
      </c>
      <c r="F47" s="197" t="s">
        <v>13</v>
      </c>
      <c r="G47" s="197" t="s">
        <v>181</v>
      </c>
      <c r="H47" s="203">
        <f>J60</f>
        <v>0.014849537037037092</v>
      </c>
      <c r="I47" s="184"/>
      <c r="J47" s="191">
        <f aca="true" t="shared" si="6" ref="J47:J60">L47-K47</f>
        <v>0.01836226851851855</v>
      </c>
      <c r="K47" s="111">
        <f>$K43+$K$7</f>
        <v>0.06527777777777775</v>
      </c>
      <c r="L47" s="111">
        <v>0.0836400462962963</v>
      </c>
    </row>
    <row r="48" spans="1:12" ht="22.5" customHeight="1">
      <c r="A48" s="180">
        <v>32</v>
      </c>
      <c r="B48" s="230" t="s">
        <v>285</v>
      </c>
      <c r="C48" s="212" t="s">
        <v>297</v>
      </c>
      <c r="D48" s="209" t="s">
        <v>180</v>
      </c>
      <c r="E48" s="196">
        <v>1973</v>
      </c>
      <c r="F48" s="197" t="s">
        <v>17</v>
      </c>
      <c r="G48" s="197" t="s">
        <v>181</v>
      </c>
      <c r="H48" s="203">
        <f>J58</f>
        <v>0.015406250000000066</v>
      </c>
      <c r="I48" s="184"/>
      <c r="J48" s="191">
        <f t="shared" si="6"/>
        <v>0.01720601851851855</v>
      </c>
      <c r="K48" s="111">
        <f aca="true" t="shared" si="7" ref="K48:K60">$K47+$K$7</f>
        <v>0.0659722222222222</v>
      </c>
      <c r="L48" s="111">
        <v>0.08317824074074075</v>
      </c>
    </row>
    <row r="49" spans="1:12" ht="22.5" customHeight="1">
      <c r="A49" s="180">
        <v>33</v>
      </c>
      <c r="B49" s="230">
        <v>10</v>
      </c>
      <c r="C49" s="212" t="s">
        <v>298</v>
      </c>
      <c r="D49" s="209" t="s">
        <v>189</v>
      </c>
      <c r="E49" s="196">
        <v>1984</v>
      </c>
      <c r="F49" s="197" t="s">
        <v>17</v>
      </c>
      <c r="G49" s="198" t="s">
        <v>170</v>
      </c>
      <c r="H49" s="199">
        <f>J55</f>
        <v>0.015452546296296346</v>
      </c>
      <c r="I49" s="184"/>
      <c r="J49" s="191">
        <f t="shared" si="6"/>
        <v>0.01685763888888893</v>
      </c>
      <c r="K49" s="111">
        <f t="shared" si="7"/>
        <v>0.06666666666666664</v>
      </c>
      <c r="L49" s="111">
        <v>0.08352430555555557</v>
      </c>
    </row>
    <row r="50" spans="1:12" ht="22.5" customHeight="1">
      <c r="A50" s="180">
        <v>34</v>
      </c>
      <c r="B50" s="230" t="s">
        <v>285</v>
      </c>
      <c r="C50" s="212">
        <v>4</v>
      </c>
      <c r="D50" s="209" t="s">
        <v>179</v>
      </c>
      <c r="E50" s="196">
        <v>1970</v>
      </c>
      <c r="F50" s="197" t="s">
        <v>13</v>
      </c>
      <c r="G50" s="201"/>
      <c r="H50" s="190">
        <f>J57</f>
        <v>0.015465277777777814</v>
      </c>
      <c r="I50" s="184"/>
      <c r="J50" s="191">
        <f t="shared" si="6"/>
        <v>0.016430555555555587</v>
      </c>
      <c r="K50" s="111">
        <f t="shared" si="7"/>
        <v>0.06736111111111108</v>
      </c>
      <c r="L50" s="111">
        <v>0.08379166666666667</v>
      </c>
    </row>
    <row r="51" spans="1:12" ht="22.5" customHeight="1">
      <c r="A51" s="180">
        <v>35</v>
      </c>
      <c r="B51" s="230">
        <v>11</v>
      </c>
      <c r="C51" s="212">
        <v>5</v>
      </c>
      <c r="D51" s="209" t="s">
        <v>171</v>
      </c>
      <c r="E51" s="196">
        <v>1983</v>
      </c>
      <c r="F51" s="197" t="s">
        <v>13</v>
      </c>
      <c r="G51" s="197" t="s">
        <v>172</v>
      </c>
      <c r="H51" s="203">
        <f>J54</f>
        <v>0.015712962962963012</v>
      </c>
      <c r="I51" s="184"/>
      <c r="J51" s="191">
        <f t="shared" si="6"/>
        <v>0.016371527777777825</v>
      </c>
      <c r="K51" s="111">
        <f t="shared" si="7"/>
        <v>0.06805555555555552</v>
      </c>
      <c r="L51" s="111">
        <v>0.08442708333333335</v>
      </c>
    </row>
    <row r="52" spans="1:12" ht="22.5" customHeight="1">
      <c r="A52" s="180">
        <v>36</v>
      </c>
      <c r="B52" s="230">
        <v>5</v>
      </c>
      <c r="C52" s="212">
        <v>6</v>
      </c>
      <c r="D52" s="209" t="s">
        <v>169</v>
      </c>
      <c r="E52" s="196">
        <v>1987</v>
      </c>
      <c r="F52" s="197" t="s">
        <v>13</v>
      </c>
      <c r="G52" s="218" t="s">
        <v>170</v>
      </c>
      <c r="H52" s="219">
        <f>J52</f>
        <v>0.01598379629629633</v>
      </c>
      <c r="I52" s="184"/>
      <c r="J52" s="191">
        <f t="shared" si="6"/>
        <v>0.01598379629629633</v>
      </c>
      <c r="K52" s="111">
        <f t="shared" si="7"/>
        <v>0.06874999999999996</v>
      </c>
      <c r="L52" s="111">
        <v>0.0847337962962963</v>
      </c>
    </row>
    <row r="53" spans="1:12" ht="22.5" customHeight="1">
      <c r="A53" s="180">
        <v>37</v>
      </c>
      <c r="B53" s="230">
        <v>87</v>
      </c>
      <c r="C53" s="212">
        <v>7</v>
      </c>
      <c r="D53" s="209" t="s">
        <v>195</v>
      </c>
      <c r="E53" s="196">
        <v>1977</v>
      </c>
      <c r="F53" s="197" t="s">
        <v>13</v>
      </c>
      <c r="G53" s="201" t="s">
        <v>181</v>
      </c>
      <c r="H53" s="190">
        <f>J53</f>
        <v>0.016259259259259307</v>
      </c>
      <c r="I53" s="184"/>
      <c r="J53" s="191">
        <f t="shared" si="6"/>
        <v>0.016259259259259307</v>
      </c>
      <c r="K53" s="111">
        <f t="shared" si="7"/>
        <v>0.0694444444444444</v>
      </c>
      <c r="L53" s="111">
        <v>0.08570370370370371</v>
      </c>
    </row>
    <row r="54" spans="1:12" ht="22.5" customHeight="1">
      <c r="A54" s="180">
        <v>38</v>
      </c>
      <c r="B54" s="230">
        <v>9</v>
      </c>
      <c r="C54" s="212">
        <v>8</v>
      </c>
      <c r="D54" s="209" t="s">
        <v>213</v>
      </c>
      <c r="E54" s="196">
        <v>1977</v>
      </c>
      <c r="F54" s="197" t="s">
        <v>51</v>
      </c>
      <c r="G54" s="197"/>
      <c r="H54" s="203">
        <f>J51</f>
        <v>0.016371527777777825</v>
      </c>
      <c r="I54" s="184"/>
      <c r="J54" s="191">
        <f t="shared" si="6"/>
        <v>0.015712962962963012</v>
      </c>
      <c r="K54" s="111">
        <f t="shared" si="7"/>
        <v>0.07013888888888885</v>
      </c>
      <c r="L54" s="111">
        <v>0.08585185185185186</v>
      </c>
    </row>
    <row r="55" spans="1:12" ht="22.5" customHeight="1">
      <c r="A55" s="180">
        <v>39</v>
      </c>
      <c r="B55" s="230">
        <v>7</v>
      </c>
      <c r="C55" s="212">
        <v>9</v>
      </c>
      <c r="D55" s="209" t="s">
        <v>182</v>
      </c>
      <c r="E55" s="196">
        <v>1971</v>
      </c>
      <c r="F55" s="197" t="s">
        <v>17</v>
      </c>
      <c r="G55" s="201" t="s">
        <v>183</v>
      </c>
      <c r="H55" s="190">
        <f>J50</f>
        <v>0.016430555555555587</v>
      </c>
      <c r="I55" s="184"/>
      <c r="J55" s="191">
        <f t="shared" si="6"/>
        <v>0.015452546296296346</v>
      </c>
      <c r="K55" s="111">
        <f t="shared" si="7"/>
        <v>0.07083333333333329</v>
      </c>
      <c r="L55" s="111">
        <v>0.08628587962962964</v>
      </c>
    </row>
    <row r="56" spans="1:12" ht="22.5" customHeight="1">
      <c r="A56" s="180">
        <v>40</v>
      </c>
      <c r="B56" s="230">
        <v>3</v>
      </c>
      <c r="C56" s="212">
        <v>10</v>
      </c>
      <c r="D56" s="209" t="s">
        <v>201</v>
      </c>
      <c r="E56" s="196">
        <v>1975</v>
      </c>
      <c r="F56" s="197" t="s">
        <v>13</v>
      </c>
      <c r="G56" s="218" t="s">
        <v>170</v>
      </c>
      <c r="H56" s="219">
        <f>J56</f>
        <v>0.016515046296296354</v>
      </c>
      <c r="I56" s="184"/>
      <c r="J56" s="191">
        <f t="shared" si="6"/>
        <v>0.016515046296296354</v>
      </c>
      <c r="K56" s="111">
        <f t="shared" si="7"/>
        <v>0.07152777777777773</v>
      </c>
      <c r="L56" s="111">
        <v>0.08804282407407409</v>
      </c>
    </row>
    <row r="57" spans="1:12" ht="22.5" customHeight="1">
      <c r="A57" s="180">
        <v>41</v>
      </c>
      <c r="B57" s="230">
        <v>99</v>
      </c>
      <c r="C57" s="212">
        <v>11</v>
      </c>
      <c r="D57" s="209" t="s">
        <v>200</v>
      </c>
      <c r="E57" s="196">
        <v>1972</v>
      </c>
      <c r="F57" s="197" t="s">
        <v>13</v>
      </c>
      <c r="G57" s="197" t="s">
        <v>181</v>
      </c>
      <c r="H57" s="203">
        <f>J59</f>
        <v>0.01675810185185192</v>
      </c>
      <c r="I57" s="184"/>
      <c r="J57" s="191">
        <f t="shared" si="6"/>
        <v>0.015465277777777814</v>
      </c>
      <c r="K57" s="111">
        <f t="shared" si="7"/>
        <v>0.07222222222222217</v>
      </c>
      <c r="L57" s="111">
        <v>0.08768749999999999</v>
      </c>
    </row>
    <row r="58" spans="1:12" ht="22.5" customHeight="1">
      <c r="A58" s="180">
        <v>42</v>
      </c>
      <c r="B58" s="230">
        <v>95</v>
      </c>
      <c r="C58" s="212">
        <v>12</v>
      </c>
      <c r="D58" s="209" t="s">
        <v>174</v>
      </c>
      <c r="E58" s="196">
        <v>1979</v>
      </c>
      <c r="F58" s="197" t="s">
        <v>17</v>
      </c>
      <c r="G58" s="198" t="s">
        <v>21</v>
      </c>
      <c r="H58" s="199">
        <f>J49</f>
        <v>0.01685763888888893</v>
      </c>
      <c r="I58" s="184"/>
      <c r="J58" s="191">
        <f t="shared" si="6"/>
        <v>0.015406250000000066</v>
      </c>
      <c r="K58" s="111">
        <f t="shared" si="7"/>
        <v>0.07291666666666662</v>
      </c>
      <c r="L58" s="111">
        <v>0.08832291666666668</v>
      </c>
    </row>
    <row r="59" spans="1:12" ht="22.5" customHeight="1">
      <c r="A59" s="180">
        <v>43</v>
      </c>
      <c r="B59" s="230">
        <v>12</v>
      </c>
      <c r="C59" s="212">
        <v>13</v>
      </c>
      <c r="D59" s="209" t="s">
        <v>178</v>
      </c>
      <c r="E59" s="196">
        <v>1980</v>
      </c>
      <c r="F59" s="197" t="s">
        <v>13</v>
      </c>
      <c r="G59" s="197" t="s">
        <v>172</v>
      </c>
      <c r="H59" s="203">
        <f>J48</f>
        <v>0.01720601851851855</v>
      </c>
      <c r="I59" s="184"/>
      <c r="J59" s="191">
        <f t="shared" si="6"/>
        <v>0.01675810185185192</v>
      </c>
      <c r="K59" s="111">
        <f t="shared" si="7"/>
        <v>0.07361111111111106</v>
      </c>
      <c r="L59" s="111">
        <v>0.09036921296296298</v>
      </c>
    </row>
    <row r="60" spans="1:12" ht="22.5" customHeight="1">
      <c r="A60" s="180">
        <v>44</v>
      </c>
      <c r="B60" s="230">
        <v>86</v>
      </c>
      <c r="C60" s="212">
        <v>14</v>
      </c>
      <c r="D60" s="209" t="s">
        <v>197</v>
      </c>
      <c r="E60" s="196">
        <v>1995</v>
      </c>
      <c r="F60" s="197" t="s">
        <v>17</v>
      </c>
      <c r="G60" s="197" t="s">
        <v>21</v>
      </c>
      <c r="H60" s="203">
        <f>J47</f>
        <v>0.01836226851851855</v>
      </c>
      <c r="I60" s="184"/>
      <c r="J60" s="191">
        <f t="shared" si="6"/>
        <v>0.014849537037037092</v>
      </c>
      <c r="K60" s="111">
        <f t="shared" si="7"/>
        <v>0.0743055555555555</v>
      </c>
      <c r="L60" s="111">
        <v>0.08915509259259259</v>
      </c>
    </row>
    <row r="61" spans="1:12" ht="22.5" customHeight="1">
      <c r="A61" s="180"/>
      <c r="B61" s="185"/>
      <c r="C61" s="247"/>
      <c r="D61" s="209"/>
      <c r="E61" s="241"/>
      <c r="F61" s="197"/>
      <c r="G61" s="197"/>
      <c r="H61" s="248"/>
      <c r="I61" s="184"/>
      <c r="J61" s="129"/>
      <c r="K61" s="129"/>
      <c r="L61" s="129"/>
    </row>
    <row r="62" spans="1:12" ht="22.5" customHeight="1">
      <c r="A62" s="180"/>
      <c r="B62" s="185"/>
      <c r="C62" s="247"/>
      <c r="D62" s="209"/>
      <c r="E62" s="241"/>
      <c r="F62" s="197"/>
      <c r="G62" s="197"/>
      <c r="H62" s="248"/>
      <c r="I62" s="184"/>
      <c r="J62" s="129"/>
      <c r="K62" s="129"/>
      <c r="L62" s="129"/>
    </row>
    <row r="63" spans="1:12" ht="22.5" customHeight="1">
      <c r="A63" s="180"/>
      <c r="B63" s="185"/>
      <c r="C63" s="247"/>
      <c r="D63" s="209"/>
      <c r="E63" s="241"/>
      <c r="F63" s="197"/>
      <c r="G63" s="197"/>
      <c r="H63" s="248"/>
      <c r="I63" s="184"/>
      <c r="J63" s="129"/>
      <c r="K63" s="129"/>
      <c r="L63" s="129"/>
    </row>
    <row r="64" spans="2:12" ht="22.5" customHeight="1">
      <c r="B64" s="249"/>
      <c r="C64" s="250"/>
      <c r="D64" s="250"/>
      <c r="E64" s="249"/>
      <c r="F64" s="250"/>
      <c r="G64" s="249"/>
      <c r="H64" s="249"/>
      <c r="I64" s="249"/>
      <c r="J64" s="129"/>
      <c r="K64" s="129"/>
      <c r="L64" s="129"/>
    </row>
    <row r="65" spans="2:4" ht="39.75" customHeight="1">
      <c r="B65" s="169"/>
      <c r="D65" s="171" t="s">
        <v>65</v>
      </c>
    </row>
    <row r="66" spans="2:4" ht="22.5" customHeight="1">
      <c r="B66" s="169"/>
      <c r="D66" s="171"/>
    </row>
    <row r="67" spans="1:14" s="91" customFormat="1" ht="48.75" customHeight="1">
      <c r="A67" s="168"/>
      <c r="B67" s="169"/>
      <c r="C67" s="170"/>
      <c r="D67" s="171" t="s">
        <v>66</v>
      </c>
      <c r="E67" s="168"/>
      <c r="F67" s="170"/>
      <c r="G67" s="168"/>
      <c r="H67" s="168"/>
      <c r="I67" s="168"/>
      <c r="J67" s="2"/>
      <c r="K67" s="2"/>
      <c r="L67" s="2"/>
      <c r="M67" s="92"/>
      <c r="N67" s="92"/>
    </row>
    <row r="68" spans="1:14" s="91" customFormat="1" ht="22.5" customHeight="1">
      <c r="A68" s="168"/>
      <c r="B68" s="168"/>
      <c r="C68" s="170"/>
      <c r="D68" s="170"/>
      <c r="E68" s="168"/>
      <c r="F68" s="170"/>
      <c r="G68" s="168"/>
      <c r="H68" s="168"/>
      <c r="I68" s="168"/>
      <c r="J68" s="2"/>
      <c r="K68" s="2"/>
      <c r="L68" s="2"/>
      <c r="M68" s="92"/>
      <c r="N68" s="92"/>
    </row>
  </sheetData>
  <sheetProtection selectLockedCells="1" selectUnlockedCells="1"/>
  <mergeCells count="8">
    <mergeCell ref="A1:I1"/>
    <mergeCell ref="A2:I2"/>
    <mergeCell ref="A4:I4"/>
    <mergeCell ref="G5:I5"/>
    <mergeCell ref="B7:D7"/>
    <mergeCell ref="B17:D17"/>
    <mergeCell ref="B33:D33"/>
    <mergeCell ref="B46:D46"/>
  </mergeCells>
  <printOptions/>
  <pageMargins left="0.7083333333333334" right="0.5118055555555555" top="0.5513888888888889" bottom="0.5513888888888889" header="0.5118055555555555" footer="0.5118055555555555"/>
  <pageSetup fitToHeight="1" fitToWidth="1" horizontalDpi="300" verticalDpi="300" orientation="portrait" paperSize="9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80" zoomScaleNormal="80" workbookViewId="0" topLeftCell="A1">
      <selection activeCell="A90" sqref="A90"/>
    </sheetView>
  </sheetViews>
  <sheetFormatPr defaultColWidth="9.140625" defaultRowHeight="12.75"/>
  <cols>
    <col min="1" max="1" width="5.421875" style="251" customWidth="1"/>
    <col min="2" max="2" width="7.7109375" style="251" customWidth="1"/>
    <col min="3" max="3" width="9.140625" style="251" customWidth="1"/>
    <col min="4" max="4" width="26.140625" style="252" customWidth="1"/>
    <col min="5" max="5" width="9.421875" style="251" customWidth="1"/>
    <col min="6" max="6" width="12.00390625" style="252" customWidth="1"/>
    <col min="7" max="7" width="17.28125" style="252" customWidth="1"/>
    <col min="8" max="8" width="14.8515625" style="251" customWidth="1"/>
    <col min="9" max="9" width="10.7109375" style="252" customWidth="1"/>
    <col min="10" max="11" width="11.421875" style="252" customWidth="1"/>
    <col min="12" max="16384" width="9.140625" style="252" customWidth="1"/>
  </cols>
  <sheetData>
    <row r="1" spans="3:8" ht="28.5" customHeight="1">
      <c r="C1" s="253" t="s">
        <v>300</v>
      </c>
      <c r="D1" s="253"/>
      <c r="E1" s="253"/>
      <c r="F1" s="253"/>
      <c r="G1" s="253"/>
      <c r="H1" s="253"/>
    </row>
    <row r="2" spans="3:8" ht="12.75">
      <c r="C2" s="253" t="s">
        <v>301</v>
      </c>
      <c r="D2" s="253"/>
      <c r="E2" s="253"/>
      <c r="F2" s="253"/>
      <c r="G2" s="253"/>
      <c r="H2" s="253"/>
    </row>
    <row r="3" spans="3:13" ht="21.75" customHeight="1">
      <c r="C3" s="254" t="s">
        <v>1</v>
      </c>
      <c r="D3" s="254"/>
      <c r="E3" s="254"/>
      <c r="F3" s="254"/>
      <c r="G3" s="254"/>
      <c r="H3" s="255">
        <v>42245</v>
      </c>
      <c r="L3" s="13"/>
      <c r="M3" s="13"/>
    </row>
    <row r="4" spans="3:7" ht="24" customHeight="1">
      <c r="C4" s="256" t="s">
        <v>302</v>
      </c>
      <c r="D4" s="256"/>
      <c r="E4" s="256"/>
      <c r="G4" s="252" t="s">
        <v>303</v>
      </c>
    </row>
    <row r="5" spans="1:9" ht="45.75" customHeight="1">
      <c r="A5" s="257" t="s">
        <v>2</v>
      </c>
      <c r="B5" s="258" t="s">
        <v>4</v>
      </c>
      <c r="C5" s="258" t="s">
        <v>295</v>
      </c>
      <c r="D5" s="258" t="s">
        <v>5</v>
      </c>
      <c r="E5" s="259" t="s">
        <v>6</v>
      </c>
      <c r="F5" s="258" t="s">
        <v>7</v>
      </c>
      <c r="G5" s="258" t="s">
        <v>8</v>
      </c>
      <c r="H5" s="258" t="s">
        <v>9</v>
      </c>
      <c r="I5" s="259" t="s">
        <v>10</v>
      </c>
    </row>
    <row r="6" spans="1:9" ht="19.5" customHeight="1">
      <c r="A6" s="260"/>
      <c r="B6" s="261" t="s">
        <v>304</v>
      </c>
      <c r="C6" s="261"/>
      <c r="D6" s="261"/>
      <c r="E6" s="261"/>
      <c r="F6" s="262"/>
      <c r="G6" s="262"/>
      <c r="H6" s="263"/>
      <c r="I6" s="264"/>
    </row>
    <row r="7" spans="1:8" ht="19.5" customHeight="1">
      <c r="A7" s="257">
        <v>1</v>
      </c>
      <c r="B7" s="257">
        <v>103</v>
      </c>
      <c r="C7" s="257" t="s">
        <v>296</v>
      </c>
      <c r="D7" s="265" t="s">
        <v>305</v>
      </c>
      <c r="E7" s="257">
        <v>2003</v>
      </c>
      <c r="F7" s="82" t="s">
        <v>17</v>
      </c>
      <c r="G7" s="266" t="s">
        <v>306</v>
      </c>
      <c r="H7" s="267" t="s">
        <v>307</v>
      </c>
    </row>
    <row r="8" spans="1:8" ht="19.5" customHeight="1">
      <c r="A8" s="257">
        <v>2</v>
      </c>
      <c r="B8" s="268">
        <v>135</v>
      </c>
      <c r="C8" s="269">
        <v>11</v>
      </c>
      <c r="D8" s="270" t="s">
        <v>308</v>
      </c>
      <c r="E8" s="271">
        <v>2004</v>
      </c>
      <c r="F8" s="82" t="s">
        <v>17</v>
      </c>
      <c r="G8" s="272" t="s">
        <v>309</v>
      </c>
      <c r="H8" s="267" t="s">
        <v>310</v>
      </c>
    </row>
    <row r="9" spans="1:8" ht="19.5" customHeight="1">
      <c r="A9" s="257">
        <v>3</v>
      </c>
      <c r="B9" s="268">
        <v>180</v>
      </c>
      <c r="C9" s="269">
        <v>111</v>
      </c>
      <c r="D9" s="270" t="s">
        <v>311</v>
      </c>
      <c r="E9" s="271">
        <v>2003</v>
      </c>
      <c r="F9" s="265" t="s">
        <v>17</v>
      </c>
      <c r="G9" s="266" t="s">
        <v>306</v>
      </c>
      <c r="H9" s="267" t="s">
        <v>312</v>
      </c>
    </row>
    <row r="10" spans="1:9" ht="19.5" customHeight="1">
      <c r="A10" s="260"/>
      <c r="B10" s="261" t="s">
        <v>313</v>
      </c>
      <c r="C10" s="261"/>
      <c r="D10" s="261"/>
      <c r="E10" s="261"/>
      <c r="F10" s="262"/>
      <c r="G10" s="262"/>
      <c r="H10" s="263"/>
      <c r="I10" s="264"/>
    </row>
    <row r="11" spans="1:9" ht="19.5" customHeight="1">
      <c r="A11" s="257">
        <v>4</v>
      </c>
      <c r="B11" s="257">
        <v>114</v>
      </c>
      <c r="C11" s="257">
        <v>1</v>
      </c>
      <c r="D11" s="265" t="s">
        <v>72</v>
      </c>
      <c r="E11" s="257">
        <v>2004</v>
      </c>
      <c r="F11" s="265" t="s">
        <v>17</v>
      </c>
      <c r="G11" s="265" t="s">
        <v>73</v>
      </c>
      <c r="H11" s="267" t="s">
        <v>314</v>
      </c>
      <c r="I11" s="273"/>
    </row>
    <row r="12" spans="1:9" ht="19.5" customHeight="1">
      <c r="A12" s="257">
        <v>5</v>
      </c>
      <c r="B12" s="257">
        <v>160</v>
      </c>
      <c r="C12" s="257">
        <v>11</v>
      </c>
      <c r="D12" s="265" t="s">
        <v>107</v>
      </c>
      <c r="E12" s="257">
        <v>2004</v>
      </c>
      <c r="F12" s="265" t="s">
        <v>27</v>
      </c>
      <c r="G12" s="265" t="s">
        <v>21</v>
      </c>
      <c r="H12" s="267" t="s">
        <v>315</v>
      </c>
      <c r="I12" s="273"/>
    </row>
    <row r="13" spans="1:9" ht="19.5" customHeight="1">
      <c r="A13" s="257">
        <v>6</v>
      </c>
      <c r="B13" s="257">
        <v>178</v>
      </c>
      <c r="C13" s="257" t="s">
        <v>298</v>
      </c>
      <c r="D13" s="265" t="s">
        <v>316</v>
      </c>
      <c r="E13" s="257">
        <v>2003</v>
      </c>
      <c r="F13" s="82" t="s">
        <v>17</v>
      </c>
      <c r="G13" s="266" t="s">
        <v>306</v>
      </c>
      <c r="H13" s="267" t="s">
        <v>317</v>
      </c>
      <c r="I13" s="273"/>
    </row>
    <row r="14" spans="1:9" ht="19.5" customHeight="1">
      <c r="A14" s="257">
        <v>7</v>
      </c>
      <c r="B14" s="257">
        <v>159</v>
      </c>
      <c r="C14" s="257">
        <v>4</v>
      </c>
      <c r="D14" s="265" t="s">
        <v>318</v>
      </c>
      <c r="E14" s="257">
        <v>2004</v>
      </c>
      <c r="F14" s="265" t="s">
        <v>27</v>
      </c>
      <c r="G14" s="265" t="s">
        <v>21</v>
      </c>
      <c r="H14" s="274" t="s">
        <v>319</v>
      </c>
      <c r="I14" s="273"/>
    </row>
    <row r="15" spans="1:9" ht="19.5" customHeight="1">
      <c r="A15" s="257">
        <v>8</v>
      </c>
      <c r="B15" s="257">
        <v>162</v>
      </c>
      <c r="C15" s="257">
        <v>5</v>
      </c>
      <c r="D15" s="265" t="s">
        <v>320</v>
      </c>
      <c r="E15" s="257">
        <v>2003</v>
      </c>
      <c r="F15" s="82" t="s">
        <v>17</v>
      </c>
      <c r="G15" s="266" t="s">
        <v>306</v>
      </c>
      <c r="H15" s="274" t="s">
        <v>321</v>
      </c>
      <c r="I15" s="273"/>
    </row>
    <row r="16" spans="1:9" ht="19.5" customHeight="1">
      <c r="A16" s="257">
        <v>9</v>
      </c>
      <c r="B16" s="257">
        <v>154</v>
      </c>
      <c r="C16" s="257">
        <v>6</v>
      </c>
      <c r="D16" s="265" t="s">
        <v>322</v>
      </c>
      <c r="E16" s="257">
        <v>2003</v>
      </c>
      <c r="F16" s="82" t="s">
        <v>17</v>
      </c>
      <c r="G16" s="266" t="s">
        <v>306</v>
      </c>
      <c r="H16" s="267" t="s">
        <v>323</v>
      </c>
      <c r="I16" s="273"/>
    </row>
    <row r="17" spans="1:9" ht="19.5" customHeight="1">
      <c r="A17" s="257">
        <v>10</v>
      </c>
      <c r="B17" s="257">
        <v>196</v>
      </c>
      <c r="C17" s="257">
        <v>7</v>
      </c>
      <c r="D17" s="265" t="s">
        <v>324</v>
      </c>
      <c r="E17" s="257">
        <v>2004</v>
      </c>
      <c r="F17" s="265" t="s">
        <v>17</v>
      </c>
      <c r="G17" s="265" t="s">
        <v>73</v>
      </c>
      <c r="H17" s="267" t="s">
        <v>325</v>
      </c>
      <c r="I17" s="273"/>
    </row>
    <row r="18" spans="1:9" ht="19.5" customHeight="1">
      <c r="A18" s="257">
        <v>11</v>
      </c>
      <c r="B18" s="257">
        <v>156</v>
      </c>
      <c r="C18" s="257">
        <v>8</v>
      </c>
      <c r="D18" s="265" t="s">
        <v>326</v>
      </c>
      <c r="E18" s="257">
        <v>2005</v>
      </c>
      <c r="F18" s="82" t="s">
        <v>17</v>
      </c>
      <c r="G18" s="266" t="s">
        <v>306</v>
      </c>
      <c r="H18" s="267" t="s">
        <v>327</v>
      </c>
      <c r="I18" s="273"/>
    </row>
    <row r="19" spans="1:9" ht="19.5" customHeight="1">
      <c r="A19" s="260"/>
      <c r="B19" s="261" t="s">
        <v>328</v>
      </c>
      <c r="C19" s="261"/>
      <c r="D19" s="261"/>
      <c r="E19" s="261"/>
      <c r="F19" s="262"/>
      <c r="G19" s="262"/>
      <c r="H19" s="263"/>
      <c r="I19" s="264"/>
    </row>
    <row r="20" spans="1:9" ht="19.5" customHeight="1">
      <c r="A20" s="257">
        <v>12</v>
      </c>
      <c r="B20" s="257">
        <v>97</v>
      </c>
      <c r="C20" s="257">
        <v>1</v>
      </c>
      <c r="D20" s="265" t="s">
        <v>329</v>
      </c>
      <c r="E20" s="257">
        <v>2001</v>
      </c>
      <c r="F20" s="82" t="s">
        <v>17</v>
      </c>
      <c r="G20" s="266" t="s">
        <v>306</v>
      </c>
      <c r="H20" s="267" t="s">
        <v>330</v>
      </c>
      <c r="I20" s="273"/>
    </row>
    <row r="21" spans="1:9" ht="19.5" customHeight="1">
      <c r="A21" s="257">
        <v>13</v>
      </c>
      <c r="B21" s="257">
        <v>96</v>
      </c>
      <c r="C21" s="257">
        <v>11</v>
      </c>
      <c r="D21" s="265" t="s">
        <v>331</v>
      </c>
      <c r="E21" s="257">
        <v>2002</v>
      </c>
      <c r="F21" s="265" t="s">
        <v>17</v>
      </c>
      <c r="G21" s="272" t="s">
        <v>309</v>
      </c>
      <c r="H21" s="267" t="s">
        <v>332</v>
      </c>
      <c r="I21" s="273"/>
    </row>
    <row r="22" spans="1:9" ht="19.5" customHeight="1">
      <c r="A22" s="257">
        <v>14</v>
      </c>
      <c r="B22" s="257">
        <v>95</v>
      </c>
      <c r="C22" s="257">
        <v>111</v>
      </c>
      <c r="D22" s="265" t="s">
        <v>333</v>
      </c>
      <c r="E22" s="257">
        <v>2002</v>
      </c>
      <c r="F22" s="265" t="s">
        <v>17</v>
      </c>
      <c r="G22" s="272" t="s">
        <v>309</v>
      </c>
      <c r="H22" s="267" t="s">
        <v>334</v>
      </c>
      <c r="I22" s="273"/>
    </row>
    <row r="23" spans="1:9" ht="19.5" customHeight="1">
      <c r="A23" s="260"/>
      <c r="B23" s="261" t="s">
        <v>335</v>
      </c>
      <c r="C23" s="261"/>
      <c r="D23" s="261"/>
      <c r="E23" s="261"/>
      <c r="F23" s="262"/>
      <c r="G23" s="262"/>
      <c r="H23" s="263"/>
      <c r="I23" s="264"/>
    </row>
    <row r="24" spans="1:9" ht="19.5" customHeight="1">
      <c r="A24" s="257">
        <v>15</v>
      </c>
      <c r="B24" s="257">
        <v>64</v>
      </c>
      <c r="C24" s="257" t="s">
        <v>296</v>
      </c>
      <c r="D24" s="265" t="s">
        <v>43</v>
      </c>
      <c r="E24" s="257">
        <v>1999</v>
      </c>
      <c r="F24" s="265" t="s">
        <v>13</v>
      </c>
      <c r="G24" s="265" t="s">
        <v>14</v>
      </c>
      <c r="H24" s="267" t="s">
        <v>336</v>
      </c>
      <c r="I24" s="273"/>
    </row>
    <row r="25" spans="1:9" ht="19.5" customHeight="1">
      <c r="A25" s="257">
        <v>16</v>
      </c>
      <c r="B25" s="257">
        <v>65</v>
      </c>
      <c r="C25" s="257">
        <v>11</v>
      </c>
      <c r="D25" s="265" t="s">
        <v>41</v>
      </c>
      <c r="E25" s="257">
        <v>1999</v>
      </c>
      <c r="F25" s="265" t="s">
        <v>13</v>
      </c>
      <c r="G25" s="265" t="s">
        <v>14</v>
      </c>
      <c r="H25" s="267" t="s">
        <v>337</v>
      </c>
      <c r="I25" s="273"/>
    </row>
    <row r="26" spans="1:9" ht="19.5" customHeight="1">
      <c r="A26" s="257">
        <v>17</v>
      </c>
      <c r="B26" s="257">
        <v>63</v>
      </c>
      <c r="C26" s="257">
        <v>111</v>
      </c>
      <c r="D26" s="265" t="s">
        <v>338</v>
      </c>
      <c r="E26" s="257">
        <v>2000</v>
      </c>
      <c r="F26" s="82" t="s">
        <v>17</v>
      </c>
      <c r="G26" s="266" t="s">
        <v>306</v>
      </c>
      <c r="H26" s="274" t="s">
        <v>339</v>
      </c>
      <c r="I26" s="273"/>
    </row>
    <row r="27" spans="1:9" ht="19.5" customHeight="1">
      <c r="A27" s="257">
        <v>18</v>
      </c>
      <c r="B27" s="257">
        <v>62</v>
      </c>
      <c r="C27" s="257"/>
      <c r="D27" s="265" t="s">
        <v>340</v>
      </c>
      <c r="E27" s="257">
        <v>1999</v>
      </c>
      <c r="F27" s="82" t="s">
        <v>17</v>
      </c>
      <c r="G27" s="266" t="s">
        <v>306</v>
      </c>
      <c r="H27" s="267" t="s">
        <v>341</v>
      </c>
      <c r="I27" s="273"/>
    </row>
    <row r="28" spans="1:9" ht="19.5" customHeight="1">
      <c r="A28" s="260"/>
      <c r="B28" s="261" t="s">
        <v>342</v>
      </c>
      <c r="C28" s="261"/>
      <c r="D28" s="261"/>
      <c r="E28" s="261"/>
      <c r="F28" s="262"/>
      <c r="G28" s="262"/>
      <c r="H28" s="263"/>
      <c r="I28" s="264"/>
    </row>
    <row r="29" spans="1:9" ht="19.5" customHeight="1">
      <c r="A29" s="257">
        <v>19</v>
      </c>
      <c r="B29" s="257">
        <v>92</v>
      </c>
      <c r="C29" s="257" t="s">
        <v>296</v>
      </c>
      <c r="D29" s="265" t="s">
        <v>118</v>
      </c>
      <c r="E29" s="257">
        <v>2002</v>
      </c>
      <c r="F29" s="265" t="s">
        <v>13</v>
      </c>
      <c r="G29" s="265" t="s">
        <v>14</v>
      </c>
      <c r="H29" s="274" t="s">
        <v>343</v>
      </c>
      <c r="I29" s="273"/>
    </row>
    <row r="30" spans="1:9" ht="19.5" customHeight="1">
      <c r="A30" s="257">
        <v>20</v>
      </c>
      <c r="B30" s="257">
        <v>90</v>
      </c>
      <c r="C30" s="257">
        <v>11</v>
      </c>
      <c r="D30" s="265" t="s">
        <v>95</v>
      </c>
      <c r="E30" s="257">
        <v>2002</v>
      </c>
      <c r="F30" s="265" t="s">
        <v>17</v>
      </c>
      <c r="G30" s="265" t="s">
        <v>96</v>
      </c>
      <c r="H30" s="274" t="s">
        <v>344</v>
      </c>
      <c r="I30" s="273"/>
    </row>
    <row r="31" spans="1:9" ht="19.5" customHeight="1">
      <c r="A31" s="257">
        <v>21</v>
      </c>
      <c r="B31" s="257">
        <v>88</v>
      </c>
      <c r="C31" s="257" t="s">
        <v>298</v>
      </c>
      <c r="D31" s="265" t="s">
        <v>345</v>
      </c>
      <c r="E31" s="257">
        <v>2001</v>
      </c>
      <c r="F31" s="265" t="s">
        <v>17</v>
      </c>
      <c r="G31" s="272" t="s">
        <v>309</v>
      </c>
      <c r="H31" s="267" t="s">
        <v>346</v>
      </c>
      <c r="I31" s="273"/>
    </row>
    <row r="32" spans="1:9" ht="19.5" customHeight="1">
      <c r="A32" s="257">
        <v>22</v>
      </c>
      <c r="B32" s="257">
        <v>93</v>
      </c>
      <c r="C32" s="257">
        <v>4</v>
      </c>
      <c r="D32" s="265" t="s">
        <v>85</v>
      </c>
      <c r="E32" s="257">
        <v>2002</v>
      </c>
      <c r="F32" s="265" t="s">
        <v>27</v>
      </c>
      <c r="G32" s="265" t="s">
        <v>21</v>
      </c>
      <c r="H32" s="267" t="s">
        <v>347</v>
      </c>
      <c r="I32" s="273"/>
    </row>
    <row r="33" spans="1:11" ht="19.5" customHeight="1">
      <c r="A33" s="257">
        <v>23</v>
      </c>
      <c r="B33" s="257">
        <v>98</v>
      </c>
      <c r="C33" s="257">
        <v>5</v>
      </c>
      <c r="D33" s="265" t="s">
        <v>348</v>
      </c>
      <c r="E33" s="257">
        <v>2001</v>
      </c>
      <c r="F33" s="82" t="s">
        <v>17</v>
      </c>
      <c r="G33" s="266" t="s">
        <v>306</v>
      </c>
      <c r="H33" s="267" t="s">
        <v>349</v>
      </c>
      <c r="I33" s="273"/>
      <c r="K33" s="275"/>
    </row>
    <row r="34" spans="1:9" ht="19.5" customHeight="1">
      <c r="A34" s="257">
        <v>24</v>
      </c>
      <c r="B34" s="257">
        <v>91</v>
      </c>
      <c r="C34" s="257">
        <v>6</v>
      </c>
      <c r="D34" s="265" t="s">
        <v>97</v>
      </c>
      <c r="E34" s="257">
        <v>2002</v>
      </c>
      <c r="F34" s="265" t="s">
        <v>17</v>
      </c>
      <c r="G34" s="265" t="s">
        <v>23</v>
      </c>
      <c r="H34" s="267" t="s">
        <v>350</v>
      </c>
      <c r="I34" s="273"/>
    </row>
    <row r="35" spans="1:9" ht="19.5" customHeight="1">
      <c r="A35" s="257">
        <v>25</v>
      </c>
      <c r="B35" s="257">
        <v>89</v>
      </c>
      <c r="C35" s="257">
        <v>7</v>
      </c>
      <c r="D35" s="265" t="s">
        <v>104</v>
      </c>
      <c r="E35" s="257">
        <v>2002</v>
      </c>
      <c r="F35" s="265" t="s">
        <v>17</v>
      </c>
      <c r="G35" s="265" t="s">
        <v>96</v>
      </c>
      <c r="H35" s="267" t="s">
        <v>351</v>
      </c>
      <c r="I35" s="273"/>
    </row>
    <row r="36" spans="1:9" ht="19.5" customHeight="1">
      <c r="A36" s="257">
        <v>26</v>
      </c>
      <c r="B36" s="257">
        <v>99</v>
      </c>
      <c r="C36" s="257">
        <v>8</v>
      </c>
      <c r="D36" s="265" t="s">
        <v>105</v>
      </c>
      <c r="E36" s="257">
        <v>2002</v>
      </c>
      <c r="F36" s="265" t="s">
        <v>17</v>
      </c>
      <c r="G36" s="265" t="s">
        <v>352</v>
      </c>
      <c r="H36" s="267" t="s">
        <v>353</v>
      </c>
      <c r="I36" s="273"/>
    </row>
    <row r="37" spans="1:9" ht="19.5" customHeight="1">
      <c r="A37" s="257"/>
      <c r="B37" s="261" t="s">
        <v>354</v>
      </c>
      <c r="C37" s="261"/>
      <c r="D37" s="261"/>
      <c r="E37" s="261"/>
      <c r="F37" s="262"/>
      <c r="G37" s="262"/>
      <c r="H37" s="263"/>
      <c r="I37" s="264"/>
    </row>
    <row r="38" spans="1:9" ht="19.5" customHeight="1">
      <c r="A38" s="257">
        <v>27</v>
      </c>
      <c r="B38" s="257">
        <v>74</v>
      </c>
      <c r="C38" s="257">
        <v>1</v>
      </c>
      <c r="D38" s="265" t="s">
        <v>112</v>
      </c>
      <c r="E38" s="257">
        <v>2000</v>
      </c>
      <c r="F38" s="265" t="s">
        <v>17</v>
      </c>
      <c r="G38" s="265" t="s">
        <v>113</v>
      </c>
      <c r="H38" s="267" t="s">
        <v>355</v>
      </c>
      <c r="I38" s="273"/>
    </row>
    <row r="39" spans="1:9" ht="19.5" customHeight="1">
      <c r="A39" s="257">
        <v>28</v>
      </c>
      <c r="B39" s="257">
        <v>68</v>
      </c>
      <c r="C39" s="257">
        <v>11</v>
      </c>
      <c r="D39" s="265" t="s">
        <v>128</v>
      </c>
      <c r="E39" s="257">
        <v>2000</v>
      </c>
      <c r="F39" s="265" t="s">
        <v>13</v>
      </c>
      <c r="G39" s="265" t="s">
        <v>14</v>
      </c>
      <c r="H39" s="267" t="s">
        <v>356</v>
      </c>
      <c r="I39" s="273"/>
    </row>
    <row r="40" spans="1:9" ht="19.5" customHeight="1">
      <c r="A40" s="257">
        <v>29</v>
      </c>
      <c r="B40" s="257">
        <v>57</v>
      </c>
      <c r="C40" s="257">
        <v>111</v>
      </c>
      <c r="D40" s="265" t="s">
        <v>151</v>
      </c>
      <c r="E40" s="257">
        <v>1999</v>
      </c>
      <c r="F40" s="265" t="s">
        <v>17</v>
      </c>
      <c r="G40" s="265" t="s">
        <v>40</v>
      </c>
      <c r="H40" s="267" t="s">
        <v>357</v>
      </c>
      <c r="I40" s="273"/>
    </row>
    <row r="41" spans="1:9" ht="19.5" customHeight="1">
      <c r="A41" s="257">
        <v>30</v>
      </c>
      <c r="B41" s="257">
        <v>59</v>
      </c>
      <c r="C41" s="257">
        <v>4</v>
      </c>
      <c r="D41" s="265" t="s">
        <v>146</v>
      </c>
      <c r="E41" s="257">
        <v>1999</v>
      </c>
      <c r="F41" s="265" t="s">
        <v>17</v>
      </c>
      <c r="G41" s="265" t="s">
        <v>145</v>
      </c>
      <c r="H41" s="267" t="s">
        <v>358</v>
      </c>
      <c r="I41" s="273"/>
    </row>
    <row r="42" spans="1:9" ht="19.5" customHeight="1">
      <c r="A42" s="257">
        <v>31</v>
      </c>
      <c r="B42" s="257">
        <v>52</v>
      </c>
      <c r="C42" s="257">
        <v>5</v>
      </c>
      <c r="D42" s="265" t="s">
        <v>359</v>
      </c>
      <c r="E42" s="257">
        <v>2000</v>
      </c>
      <c r="F42" s="82" t="s">
        <v>17</v>
      </c>
      <c r="G42" s="266" t="s">
        <v>306</v>
      </c>
      <c r="H42" s="267" t="s">
        <v>360</v>
      </c>
      <c r="I42" s="273"/>
    </row>
    <row r="43" spans="1:9" ht="19.5" customHeight="1">
      <c r="A43" s="257">
        <v>32</v>
      </c>
      <c r="B43" s="257">
        <v>48</v>
      </c>
      <c r="C43" s="257">
        <v>6</v>
      </c>
      <c r="D43" s="265" t="s">
        <v>123</v>
      </c>
      <c r="E43" s="257">
        <v>2000</v>
      </c>
      <c r="F43" s="265" t="s">
        <v>17</v>
      </c>
      <c r="G43" s="265" t="s">
        <v>181</v>
      </c>
      <c r="H43" s="267" t="s">
        <v>361</v>
      </c>
      <c r="I43" s="273"/>
    </row>
    <row r="44" spans="1:9" ht="19.5" customHeight="1">
      <c r="A44" s="257">
        <v>33</v>
      </c>
      <c r="B44" s="257">
        <v>58</v>
      </c>
      <c r="C44" s="257">
        <v>7</v>
      </c>
      <c r="D44" s="265" t="s">
        <v>125</v>
      </c>
      <c r="E44" s="257">
        <v>2000</v>
      </c>
      <c r="F44" s="82" t="s">
        <v>17</v>
      </c>
      <c r="G44" s="266" t="s">
        <v>306</v>
      </c>
      <c r="H44" s="267" t="s">
        <v>362</v>
      </c>
      <c r="I44" s="273"/>
    </row>
    <row r="45" spans="1:9" ht="19.5" customHeight="1">
      <c r="A45" s="257">
        <v>34</v>
      </c>
      <c r="B45" s="257">
        <v>55</v>
      </c>
      <c r="C45" s="257">
        <v>8</v>
      </c>
      <c r="D45" s="265" t="s">
        <v>363</v>
      </c>
      <c r="E45" s="257">
        <v>1999</v>
      </c>
      <c r="F45" s="82" t="s">
        <v>17</v>
      </c>
      <c r="G45" s="266" t="s">
        <v>306</v>
      </c>
      <c r="H45" s="274" t="s">
        <v>364</v>
      </c>
      <c r="I45" s="273"/>
    </row>
    <row r="46" spans="1:9" ht="19.5" customHeight="1">
      <c r="A46" s="257">
        <v>35</v>
      </c>
      <c r="B46" s="257">
        <v>56</v>
      </c>
      <c r="C46" s="257">
        <v>9</v>
      </c>
      <c r="D46" s="265" t="s">
        <v>365</v>
      </c>
      <c r="E46" s="257">
        <v>1999</v>
      </c>
      <c r="F46" s="82" t="s">
        <v>17</v>
      </c>
      <c r="G46" s="266" t="s">
        <v>306</v>
      </c>
      <c r="H46" s="274" t="s">
        <v>366</v>
      </c>
      <c r="I46" s="273"/>
    </row>
    <row r="47" spans="1:9" ht="19.5" customHeight="1">
      <c r="A47" s="257">
        <v>36</v>
      </c>
      <c r="B47" s="257">
        <v>70</v>
      </c>
      <c r="C47" s="257">
        <v>10</v>
      </c>
      <c r="D47" s="265" t="s">
        <v>367</v>
      </c>
      <c r="E47" s="257">
        <v>2000</v>
      </c>
      <c r="F47" s="265" t="s">
        <v>27</v>
      </c>
      <c r="G47" s="265" t="s">
        <v>21</v>
      </c>
      <c r="H47" s="274" t="s">
        <v>368</v>
      </c>
      <c r="I47" s="273"/>
    </row>
    <row r="48" spans="1:9" ht="19.5" customHeight="1">
      <c r="A48" s="257">
        <v>37</v>
      </c>
      <c r="B48" s="257">
        <v>76</v>
      </c>
      <c r="C48" s="257">
        <v>11</v>
      </c>
      <c r="D48" s="265" t="s">
        <v>135</v>
      </c>
      <c r="E48" s="257">
        <v>1999</v>
      </c>
      <c r="F48" s="265" t="s">
        <v>17</v>
      </c>
      <c r="G48" s="265" t="s">
        <v>136</v>
      </c>
      <c r="H48" s="274" t="s">
        <v>369</v>
      </c>
      <c r="I48" s="273"/>
    </row>
    <row r="49" spans="1:9" ht="19.5" customHeight="1">
      <c r="A49" s="257">
        <v>38</v>
      </c>
      <c r="B49" s="257">
        <v>54</v>
      </c>
      <c r="C49" s="257">
        <v>12</v>
      </c>
      <c r="D49" s="265" t="s">
        <v>144</v>
      </c>
      <c r="E49" s="257">
        <v>1999</v>
      </c>
      <c r="F49" s="265" t="s">
        <v>17</v>
      </c>
      <c r="G49" s="265"/>
      <c r="H49" s="274" t="s">
        <v>370</v>
      </c>
      <c r="I49" s="273"/>
    </row>
    <row r="50" spans="1:10" ht="19.5" customHeight="1">
      <c r="A50" s="257">
        <v>39</v>
      </c>
      <c r="B50" s="257">
        <v>49</v>
      </c>
      <c r="C50" s="257">
        <v>13</v>
      </c>
      <c r="D50" s="265" t="s">
        <v>137</v>
      </c>
      <c r="E50" s="257">
        <v>2000</v>
      </c>
      <c r="F50" s="265" t="s">
        <v>17</v>
      </c>
      <c r="G50" s="265" t="s">
        <v>371</v>
      </c>
      <c r="H50" s="274" t="s">
        <v>372</v>
      </c>
      <c r="I50" s="273"/>
      <c r="J50" s="275"/>
    </row>
    <row r="51" spans="1:9" ht="19.5" customHeight="1">
      <c r="A51" s="257">
        <v>40</v>
      </c>
      <c r="B51" s="257">
        <v>72</v>
      </c>
      <c r="C51" s="257">
        <v>14</v>
      </c>
      <c r="D51" s="265" t="s">
        <v>373</v>
      </c>
      <c r="E51" s="257">
        <v>2000</v>
      </c>
      <c r="F51" s="265" t="s">
        <v>13</v>
      </c>
      <c r="G51" s="265" t="s">
        <v>14</v>
      </c>
      <c r="H51" s="267" t="s">
        <v>374</v>
      </c>
      <c r="I51" s="273"/>
    </row>
    <row r="52" spans="1:9" ht="19.5" customHeight="1">
      <c r="A52" s="257">
        <v>41</v>
      </c>
      <c r="B52" s="257">
        <v>75</v>
      </c>
      <c r="C52" s="257">
        <v>15</v>
      </c>
      <c r="D52" s="265" t="s">
        <v>138</v>
      </c>
      <c r="E52" s="257">
        <v>1999</v>
      </c>
      <c r="F52" s="265" t="s">
        <v>17</v>
      </c>
      <c r="G52" s="265" t="s">
        <v>139</v>
      </c>
      <c r="H52" s="267" t="s">
        <v>375</v>
      </c>
      <c r="I52" s="273"/>
    </row>
    <row r="53" spans="1:9" ht="19.5" customHeight="1">
      <c r="A53" s="257">
        <v>42</v>
      </c>
      <c r="B53" s="257">
        <v>51</v>
      </c>
      <c r="C53" s="257">
        <v>16</v>
      </c>
      <c r="D53" s="265" t="s">
        <v>115</v>
      </c>
      <c r="E53" s="257">
        <v>2000</v>
      </c>
      <c r="F53" s="265" t="s">
        <v>17</v>
      </c>
      <c r="G53" s="265" t="s">
        <v>116</v>
      </c>
      <c r="H53" s="267" t="s">
        <v>376</v>
      </c>
      <c r="I53" s="273"/>
    </row>
    <row r="54" spans="1:9" ht="19.5" customHeight="1">
      <c r="A54" s="257">
        <v>43</v>
      </c>
      <c r="B54" s="257">
        <v>79</v>
      </c>
      <c r="C54" s="257">
        <v>17</v>
      </c>
      <c r="D54" s="265" t="s">
        <v>377</v>
      </c>
      <c r="E54" s="257">
        <v>2000</v>
      </c>
      <c r="F54" s="265" t="s">
        <v>17</v>
      </c>
      <c r="G54" s="272" t="s">
        <v>309</v>
      </c>
      <c r="H54" s="267" t="s">
        <v>378</v>
      </c>
      <c r="I54" s="273"/>
    </row>
    <row r="55" spans="1:9" ht="19.5" customHeight="1">
      <c r="A55" s="257">
        <v>44</v>
      </c>
      <c r="B55" s="257">
        <v>60</v>
      </c>
      <c r="C55" s="257">
        <v>18</v>
      </c>
      <c r="D55" s="265" t="s">
        <v>379</v>
      </c>
      <c r="E55" s="257">
        <v>2000</v>
      </c>
      <c r="F55" s="82" t="s">
        <v>17</v>
      </c>
      <c r="G55" s="266" t="s">
        <v>306</v>
      </c>
      <c r="H55" s="267" t="s">
        <v>380</v>
      </c>
      <c r="I55" s="273"/>
    </row>
    <row r="56" spans="1:9" ht="19.5" customHeight="1">
      <c r="A56" s="260"/>
      <c r="B56" s="261" t="s">
        <v>381</v>
      </c>
      <c r="C56" s="261"/>
      <c r="D56" s="261"/>
      <c r="E56" s="261"/>
      <c r="F56" s="262"/>
      <c r="G56" s="262"/>
      <c r="H56" s="263"/>
      <c r="I56" s="264"/>
    </row>
    <row r="57" spans="1:9" ht="19.5" customHeight="1">
      <c r="A57" s="257">
        <v>45</v>
      </c>
      <c r="B57" s="257">
        <v>2</v>
      </c>
      <c r="C57" s="257">
        <v>1</v>
      </c>
      <c r="D57" s="265" t="s">
        <v>156</v>
      </c>
      <c r="E57" s="257">
        <v>1997</v>
      </c>
      <c r="F57" s="265" t="s">
        <v>27</v>
      </c>
      <c r="G57" s="265" t="s">
        <v>21</v>
      </c>
      <c r="H57" s="267" t="s">
        <v>382</v>
      </c>
      <c r="I57" s="273"/>
    </row>
    <row r="58" spans="1:9" ht="19.5" customHeight="1">
      <c r="A58" s="257">
        <v>46</v>
      </c>
      <c r="B58" s="257">
        <v>3</v>
      </c>
      <c r="C58" s="257">
        <v>11</v>
      </c>
      <c r="D58" s="265" t="s">
        <v>140</v>
      </c>
      <c r="E58" s="257">
        <v>1998</v>
      </c>
      <c r="F58" s="265" t="s">
        <v>27</v>
      </c>
      <c r="G58" s="265" t="s">
        <v>21</v>
      </c>
      <c r="H58" s="267" t="s">
        <v>383</v>
      </c>
      <c r="I58" s="273"/>
    </row>
    <row r="59" spans="1:9" ht="19.5" customHeight="1">
      <c r="A59" s="257">
        <v>47</v>
      </c>
      <c r="B59" s="257">
        <v>16</v>
      </c>
      <c r="C59" s="257">
        <v>111</v>
      </c>
      <c r="D59" s="265" t="s">
        <v>141</v>
      </c>
      <c r="E59" s="257">
        <v>1998</v>
      </c>
      <c r="F59" s="265" t="s">
        <v>17</v>
      </c>
      <c r="G59" s="272" t="s">
        <v>309</v>
      </c>
      <c r="H59" s="267" t="s">
        <v>384</v>
      </c>
      <c r="I59" s="273"/>
    </row>
    <row r="60" spans="1:9" ht="19.5" customHeight="1">
      <c r="A60" s="257">
        <v>48</v>
      </c>
      <c r="B60" s="257">
        <v>15</v>
      </c>
      <c r="C60" s="257">
        <v>4</v>
      </c>
      <c r="D60" s="265" t="s">
        <v>149</v>
      </c>
      <c r="E60" s="257">
        <v>1998</v>
      </c>
      <c r="F60" s="265" t="s">
        <v>17</v>
      </c>
      <c r="G60" s="265" t="s">
        <v>40</v>
      </c>
      <c r="H60" s="267" t="s">
        <v>385</v>
      </c>
      <c r="I60" s="273"/>
    </row>
    <row r="61" spans="1:9" ht="19.5" customHeight="1">
      <c r="A61" s="257">
        <v>49</v>
      </c>
      <c r="B61" s="268">
        <v>22</v>
      </c>
      <c r="C61" s="269"/>
      <c r="D61" s="270" t="s">
        <v>386</v>
      </c>
      <c r="E61" s="271">
        <v>1998</v>
      </c>
      <c r="F61" s="265" t="s">
        <v>17</v>
      </c>
      <c r="G61" s="272" t="s">
        <v>309</v>
      </c>
      <c r="H61" s="267" t="s">
        <v>387</v>
      </c>
      <c r="I61" s="273"/>
    </row>
    <row r="62" spans="1:9" ht="19.5" customHeight="1">
      <c r="A62" s="260"/>
      <c r="B62" s="261" t="s">
        <v>388</v>
      </c>
      <c r="C62" s="261"/>
      <c r="D62" s="261"/>
      <c r="E62" s="261"/>
      <c r="F62" s="262"/>
      <c r="G62" s="262"/>
      <c r="H62" s="263"/>
      <c r="I62" s="264"/>
    </row>
    <row r="63" spans="1:9" ht="19.5" customHeight="1">
      <c r="A63" s="257">
        <v>50</v>
      </c>
      <c r="B63" s="257">
        <v>67</v>
      </c>
      <c r="C63" s="257">
        <v>1</v>
      </c>
      <c r="D63" s="265" t="s">
        <v>59</v>
      </c>
      <c r="E63" s="257">
        <v>1995</v>
      </c>
      <c r="F63" s="265" t="s">
        <v>13</v>
      </c>
      <c r="G63" s="265" t="s">
        <v>14</v>
      </c>
      <c r="H63" s="274" t="s">
        <v>389</v>
      </c>
      <c r="I63" s="273"/>
    </row>
    <row r="64" spans="1:9" ht="19.5" customHeight="1">
      <c r="A64" s="257">
        <v>51</v>
      </c>
      <c r="B64" s="257">
        <v>77</v>
      </c>
      <c r="C64" s="257">
        <v>11</v>
      </c>
      <c r="D64" s="265" t="s">
        <v>61</v>
      </c>
      <c r="E64" s="257">
        <v>1986</v>
      </c>
      <c r="F64" s="82" t="s">
        <v>13</v>
      </c>
      <c r="G64" s="276" t="s">
        <v>390</v>
      </c>
      <c r="H64" s="267" t="s">
        <v>391</v>
      </c>
      <c r="I64" s="273"/>
    </row>
    <row r="65" spans="1:9" ht="19.5" customHeight="1">
      <c r="A65" s="257">
        <v>52</v>
      </c>
      <c r="B65" s="257">
        <v>50</v>
      </c>
      <c r="C65" s="257">
        <v>111</v>
      </c>
      <c r="D65" s="265" t="s">
        <v>392</v>
      </c>
      <c r="E65" s="257">
        <v>1998</v>
      </c>
      <c r="F65" s="265" t="s">
        <v>17</v>
      </c>
      <c r="G65" s="265" t="s">
        <v>40</v>
      </c>
      <c r="H65" s="267" t="s">
        <v>393</v>
      </c>
      <c r="I65" s="273"/>
    </row>
    <row r="66" spans="1:9" ht="19.5" customHeight="1">
      <c r="A66" s="257"/>
      <c r="B66" s="261" t="s">
        <v>394</v>
      </c>
      <c r="C66" s="261"/>
      <c r="D66" s="261"/>
      <c r="E66" s="261"/>
      <c r="F66" s="262"/>
      <c r="G66" s="262"/>
      <c r="H66" s="263"/>
      <c r="I66" s="273"/>
    </row>
    <row r="67" spans="1:9" ht="19.5" customHeight="1">
      <c r="A67" s="257">
        <v>53</v>
      </c>
      <c r="B67" s="257">
        <v>10</v>
      </c>
      <c r="C67" s="257" t="s">
        <v>296</v>
      </c>
      <c r="D67" s="265" t="s">
        <v>189</v>
      </c>
      <c r="E67" s="257">
        <v>1984</v>
      </c>
      <c r="F67" s="265" t="s">
        <v>17</v>
      </c>
      <c r="G67" s="82" t="s">
        <v>395</v>
      </c>
      <c r="H67" s="267" t="s">
        <v>396</v>
      </c>
      <c r="I67" s="273"/>
    </row>
    <row r="68" spans="1:9" ht="19.5" customHeight="1">
      <c r="A68" s="257">
        <v>54</v>
      </c>
      <c r="B68" s="257">
        <v>21</v>
      </c>
      <c r="C68" s="257" t="s">
        <v>297</v>
      </c>
      <c r="D68" s="265" t="s">
        <v>397</v>
      </c>
      <c r="E68" s="257">
        <v>1984</v>
      </c>
      <c r="F68" s="265" t="s">
        <v>17</v>
      </c>
      <c r="G68" s="82" t="s">
        <v>395</v>
      </c>
      <c r="H68" s="267" t="s">
        <v>398</v>
      </c>
      <c r="I68" s="273"/>
    </row>
    <row r="69" spans="1:9" ht="19.5" customHeight="1">
      <c r="A69" s="257">
        <v>55</v>
      </c>
      <c r="B69" s="257">
        <v>20</v>
      </c>
      <c r="C69" s="257" t="s">
        <v>298</v>
      </c>
      <c r="D69" s="265" t="s">
        <v>195</v>
      </c>
      <c r="E69" s="257">
        <v>1977</v>
      </c>
      <c r="F69" s="265" t="s">
        <v>13</v>
      </c>
      <c r="G69" s="265" t="s">
        <v>181</v>
      </c>
      <c r="H69" s="267" t="s">
        <v>399</v>
      </c>
      <c r="I69" s="273"/>
    </row>
    <row r="70" spans="1:9" ht="19.5" customHeight="1">
      <c r="A70" s="257">
        <v>56</v>
      </c>
      <c r="B70" s="257">
        <v>4</v>
      </c>
      <c r="C70" s="257">
        <v>4</v>
      </c>
      <c r="D70" s="265" t="s">
        <v>163</v>
      </c>
      <c r="E70" s="257">
        <v>1996</v>
      </c>
      <c r="F70" s="265" t="s">
        <v>27</v>
      </c>
      <c r="G70" s="265" t="s">
        <v>21</v>
      </c>
      <c r="H70" s="274" t="s">
        <v>400</v>
      </c>
      <c r="I70" s="273"/>
    </row>
    <row r="71" spans="1:9" ht="19.5" customHeight="1">
      <c r="A71" s="257">
        <v>57</v>
      </c>
      <c r="B71" s="257">
        <v>9</v>
      </c>
      <c r="C71" s="257">
        <v>5</v>
      </c>
      <c r="D71" s="265" t="s">
        <v>401</v>
      </c>
      <c r="E71" s="257">
        <v>1976</v>
      </c>
      <c r="F71" s="82" t="s">
        <v>13</v>
      </c>
      <c r="G71" s="276" t="s">
        <v>390</v>
      </c>
      <c r="H71" s="274" t="s">
        <v>402</v>
      </c>
      <c r="I71" s="273"/>
    </row>
    <row r="72" spans="1:9" ht="19.5" customHeight="1">
      <c r="A72" s="257">
        <v>58</v>
      </c>
      <c r="B72" s="257">
        <v>14</v>
      </c>
      <c r="C72" s="257">
        <v>6</v>
      </c>
      <c r="D72" s="265" t="s">
        <v>403</v>
      </c>
      <c r="E72" s="257">
        <v>1976</v>
      </c>
      <c r="F72" s="265" t="s">
        <v>13</v>
      </c>
      <c r="G72" s="265"/>
      <c r="H72" s="274" t="s">
        <v>404</v>
      </c>
      <c r="I72" s="273"/>
    </row>
    <row r="73" spans="1:9" ht="19.5" customHeight="1">
      <c r="A73" s="257">
        <v>59</v>
      </c>
      <c r="B73" s="257">
        <v>12</v>
      </c>
      <c r="C73" s="257">
        <v>7</v>
      </c>
      <c r="D73" s="265" t="s">
        <v>405</v>
      </c>
      <c r="E73" s="257">
        <v>1982</v>
      </c>
      <c r="F73" s="82" t="s">
        <v>13</v>
      </c>
      <c r="G73" s="82" t="s">
        <v>406</v>
      </c>
      <c r="H73" s="274" t="s">
        <v>407</v>
      </c>
      <c r="I73" s="273"/>
    </row>
    <row r="74" spans="1:9" ht="19.5" customHeight="1">
      <c r="A74" s="257">
        <v>60</v>
      </c>
      <c r="B74" s="257">
        <v>8</v>
      </c>
      <c r="C74" s="257">
        <v>8</v>
      </c>
      <c r="D74" s="265" t="s">
        <v>225</v>
      </c>
      <c r="E74" s="257">
        <v>1988</v>
      </c>
      <c r="F74" s="265" t="s">
        <v>13</v>
      </c>
      <c r="G74" s="265" t="s">
        <v>408</v>
      </c>
      <c r="H74" s="274" t="s">
        <v>409</v>
      </c>
      <c r="I74" s="273"/>
    </row>
    <row r="75" spans="1:9" ht="19.5" customHeight="1">
      <c r="A75" s="257">
        <v>61</v>
      </c>
      <c r="B75" s="268">
        <v>25</v>
      </c>
      <c r="C75" s="269">
        <v>9</v>
      </c>
      <c r="D75" s="270" t="s">
        <v>174</v>
      </c>
      <c r="E75" s="271">
        <v>1979</v>
      </c>
      <c r="F75" s="265" t="s">
        <v>17</v>
      </c>
      <c r="G75" s="272"/>
      <c r="H75" s="274" t="s">
        <v>410</v>
      </c>
      <c r="I75" s="273"/>
    </row>
    <row r="76" spans="1:9" ht="19.5" customHeight="1">
      <c r="A76" s="257">
        <v>62</v>
      </c>
      <c r="B76" s="268">
        <v>1</v>
      </c>
      <c r="C76" s="269">
        <v>10</v>
      </c>
      <c r="D76" s="270" t="s">
        <v>411</v>
      </c>
      <c r="E76" s="271">
        <v>1990</v>
      </c>
      <c r="F76" s="265" t="s">
        <v>17</v>
      </c>
      <c r="G76" s="272"/>
      <c r="H76" s="274" t="s">
        <v>412</v>
      </c>
      <c r="I76" s="273"/>
    </row>
    <row r="77" spans="1:9" ht="19.5" customHeight="1">
      <c r="A77" s="257">
        <v>63</v>
      </c>
      <c r="B77" s="268">
        <v>7</v>
      </c>
      <c r="C77" s="269">
        <v>11</v>
      </c>
      <c r="D77" s="270" t="s">
        <v>413</v>
      </c>
      <c r="E77" s="271">
        <v>1993</v>
      </c>
      <c r="F77" s="265" t="s">
        <v>13</v>
      </c>
      <c r="G77" s="272"/>
      <c r="H77" s="274" t="s">
        <v>414</v>
      </c>
      <c r="I77" s="273"/>
    </row>
    <row r="78" spans="1:9" ht="19.5" customHeight="1">
      <c r="A78" s="257">
        <v>64</v>
      </c>
      <c r="B78" s="268">
        <v>24</v>
      </c>
      <c r="C78" s="269">
        <v>12</v>
      </c>
      <c r="D78" s="270" t="s">
        <v>415</v>
      </c>
      <c r="E78" s="271">
        <v>1983</v>
      </c>
      <c r="F78" s="265" t="s">
        <v>17</v>
      </c>
      <c r="G78" s="272"/>
      <c r="H78" s="274" t="s">
        <v>416</v>
      </c>
      <c r="I78" s="273"/>
    </row>
    <row r="79" spans="1:9" ht="19.5" customHeight="1">
      <c r="A79" s="257">
        <v>65</v>
      </c>
      <c r="B79" s="268">
        <v>5</v>
      </c>
      <c r="C79" s="269">
        <v>13</v>
      </c>
      <c r="D79" s="265" t="s">
        <v>192</v>
      </c>
      <c r="E79" s="257">
        <v>1979</v>
      </c>
      <c r="F79" s="265" t="s">
        <v>17</v>
      </c>
      <c r="G79" s="272" t="s">
        <v>309</v>
      </c>
      <c r="H79" s="274" t="s">
        <v>417</v>
      </c>
      <c r="I79" s="273"/>
    </row>
    <row r="80" spans="1:9" ht="19.5" customHeight="1">
      <c r="A80" s="257">
        <v>66</v>
      </c>
      <c r="B80" s="268">
        <v>11</v>
      </c>
      <c r="C80" s="269">
        <v>14</v>
      </c>
      <c r="D80" s="265" t="s">
        <v>418</v>
      </c>
      <c r="E80" s="257">
        <v>1978</v>
      </c>
      <c r="F80" s="265" t="s">
        <v>17</v>
      </c>
      <c r="G80" s="272" t="s">
        <v>193</v>
      </c>
      <c r="H80" s="274" t="s">
        <v>419</v>
      </c>
      <c r="I80" s="273"/>
    </row>
    <row r="81" spans="1:9" ht="19.5" customHeight="1">
      <c r="A81" s="257">
        <v>67</v>
      </c>
      <c r="B81" s="268">
        <v>6</v>
      </c>
      <c r="C81" s="269"/>
      <c r="D81" s="265" t="s">
        <v>194</v>
      </c>
      <c r="E81" s="257">
        <v>1977</v>
      </c>
      <c r="F81" s="82" t="s">
        <v>17</v>
      </c>
      <c r="G81" s="266" t="s">
        <v>306</v>
      </c>
      <c r="H81" s="274" t="s">
        <v>387</v>
      </c>
      <c r="I81" s="273"/>
    </row>
    <row r="82" spans="1:9" s="277" customFormat="1" ht="19.5" customHeight="1">
      <c r="A82" s="260"/>
      <c r="B82" s="261" t="s">
        <v>420</v>
      </c>
      <c r="C82" s="261"/>
      <c r="D82" s="261"/>
      <c r="E82" s="261"/>
      <c r="F82" s="262"/>
      <c r="G82" s="262"/>
      <c r="H82" s="263"/>
      <c r="I82" s="264"/>
    </row>
    <row r="83" spans="1:9" ht="19.5" customHeight="1">
      <c r="A83" s="257">
        <v>68</v>
      </c>
      <c r="B83" s="257">
        <v>69</v>
      </c>
      <c r="C83" s="257">
        <v>1</v>
      </c>
      <c r="D83" s="265" t="s">
        <v>250</v>
      </c>
      <c r="E83" s="257">
        <v>1963</v>
      </c>
      <c r="F83" s="265" t="s">
        <v>13</v>
      </c>
      <c r="G83" s="265"/>
      <c r="H83" s="274" t="s">
        <v>421</v>
      </c>
      <c r="I83" s="273"/>
    </row>
    <row r="84" spans="1:9" ht="19.5" customHeight="1">
      <c r="A84" s="257">
        <v>69</v>
      </c>
      <c r="B84" s="268">
        <v>78</v>
      </c>
      <c r="C84" s="269">
        <v>11</v>
      </c>
      <c r="D84" s="265" t="s">
        <v>290</v>
      </c>
      <c r="E84" s="257">
        <v>1965</v>
      </c>
      <c r="F84" s="265" t="s">
        <v>17</v>
      </c>
      <c r="G84" s="265"/>
      <c r="H84" s="274" t="s">
        <v>422</v>
      </c>
      <c r="I84" s="273"/>
    </row>
    <row r="85" spans="1:9" ht="19.5" customHeight="1">
      <c r="A85" s="257">
        <v>70</v>
      </c>
      <c r="B85" s="268">
        <v>53</v>
      </c>
      <c r="C85" s="269">
        <v>111</v>
      </c>
      <c r="D85" s="265" t="s">
        <v>423</v>
      </c>
      <c r="E85" s="257">
        <v>1955</v>
      </c>
      <c r="F85" s="265" t="s">
        <v>17</v>
      </c>
      <c r="G85" s="265" t="s">
        <v>237</v>
      </c>
      <c r="H85" s="274" t="s">
        <v>424</v>
      </c>
      <c r="I85" s="273"/>
    </row>
    <row r="86" spans="1:9" ht="19.5" customHeight="1">
      <c r="A86" s="257"/>
      <c r="B86" s="261" t="s">
        <v>425</v>
      </c>
      <c r="C86" s="261"/>
      <c r="D86" s="261"/>
      <c r="E86" s="261"/>
      <c r="F86" s="262"/>
      <c r="G86" s="262"/>
      <c r="H86" s="263"/>
      <c r="I86" s="264"/>
    </row>
    <row r="87" spans="1:9" ht="19.5" customHeight="1">
      <c r="A87" s="257">
        <v>71</v>
      </c>
      <c r="B87" s="257">
        <v>18</v>
      </c>
      <c r="C87" s="257" t="s">
        <v>296</v>
      </c>
      <c r="D87" s="265" t="s">
        <v>200</v>
      </c>
      <c r="E87" s="257">
        <v>1972</v>
      </c>
      <c r="F87" s="265" t="s">
        <v>13</v>
      </c>
      <c r="G87" s="265" t="s">
        <v>181</v>
      </c>
      <c r="H87" s="267" t="s">
        <v>426</v>
      </c>
      <c r="I87" s="273"/>
    </row>
    <row r="88" spans="1:9" ht="19.5" customHeight="1">
      <c r="A88" s="257">
        <v>72</v>
      </c>
      <c r="B88" s="257">
        <v>17</v>
      </c>
      <c r="C88" s="257" t="s">
        <v>297</v>
      </c>
      <c r="D88" s="265" t="s">
        <v>211</v>
      </c>
      <c r="E88" s="257">
        <v>1971</v>
      </c>
      <c r="F88" s="265" t="s">
        <v>13</v>
      </c>
      <c r="G88" s="265" t="s">
        <v>181</v>
      </c>
      <c r="H88" s="267" t="s">
        <v>427</v>
      </c>
      <c r="I88" s="273"/>
    </row>
    <row r="89" spans="1:9" ht="19.5" customHeight="1">
      <c r="A89" s="257">
        <v>73</v>
      </c>
      <c r="B89" s="257">
        <v>23</v>
      </c>
      <c r="C89" s="257">
        <v>111</v>
      </c>
      <c r="D89" s="265" t="s">
        <v>180</v>
      </c>
      <c r="E89" s="257">
        <v>1973</v>
      </c>
      <c r="F89" s="265" t="s">
        <v>17</v>
      </c>
      <c r="G89" s="265" t="s">
        <v>181</v>
      </c>
      <c r="H89" s="274" t="s">
        <v>428</v>
      </c>
      <c r="I89" s="273"/>
    </row>
    <row r="90" spans="1:9" ht="19.5" customHeight="1">
      <c r="A90" s="257">
        <v>74</v>
      </c>
      <c r="B90" s="257">
        <v>19</v>
      </c>
      <c r="C90" s="257">
        <v>4</v>
      </c>
      <c r="D90" s="265" t="s">
        <v>239</v>
      </c>
      <c r="E90" s="257">
        <v>1971</v>
      </c>
      <c r="F90" s="265" t="s">
        <v>13</v>
      </c>
      <c r="G90" s="265" t="s">
        <v>181</v>
      </c>
      <c r="H90" s="274" t="s">
        <v>429</v>
      </c>
      <c r="I90" s="273"/>
    </row>
    <row r="91" ht="19.5" customHeight="1"/>
    <row r="93" ht="12.75">
      <c r="D93" s="252" t="s">
        <v>65</v>
      </c>
    </row>
    <row r="95" ht="12.75">
      <c r="D95" s="252" t="s">
        <v>66</v>
      </c>
    </row>
  </sheetData>
  <sheetProtection selectLockedCells="1" selectUnlockedCells="1"/>
  <mergeCells count="15">
    <mergeCell ref="C1:H1"/>
    <mergeCell ref="C2:H2"/>
    <mergeCell ref="C3:G3"/>
    <mergeCell ref="C4:E4"/>
    <mergeCell ref="B6:E6"/>
    <mergeCell ref="B10:E10"/>
    <mergeCell ref="B19:E19"/>
    <mergeCell ref="B23:E23"/>
    <mergeCell ref="B28:E28"/>
    <mergeCell ref="B37:E37"/>
    <mergeCell ref="B56:E56"/>
    <mergeCell ref="B62:E62"/>
    <mergeCell ref="B66:E66"/>
    <mergeCell ref="B82:E82"/>
    <mergeCell ref="B86:E86"/>
  </mergeCells>
  <printOptions/>
  <pageMargins left="0.5118055555555555" right="0.5118055555555555" top="0.5513888888888889" bottom="0.7486111111111111" header="0.5118055555555555" footer="0.31527777777777777"/>
  <pageSetup horizontalDpi="300" verticalDpi="300" orientation="portrait" paperSize="9" scale="82"/>
  <headerFooter alignWithMargins="0">
    <oddFooter>&amp;C&amp;"Calibri,Обычный"&amp;14&amp;P&amp;R&amp;"Calibri,Обычный"&amp;14Информация на сайте bersport.ru</oddFooter>
  </headerFooter>
  <rowBreaks count="3" manualBreakCount="3">
    <brk id="22" max="255" man="1"/>
    <brk id="61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