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tabRatio="886" activeTab="0"/>
  </bookViews>
  <sheets>
    <sheet name="Кубок-2017" sheetId="1" r:id="rId1"/>
    <sheet name="Кубок-2015" sheetId="2" r:id="rId2"/>
  </sheets>
  <definedNames>
    <definedName name="_xlnm._FilterDatabase" localSheetId="0" hidden="1">'Кубок-2017'!$B$10:$L$10</definedName>
  </definedNames>
  <calcPr fullCalcOnLoad="1"/>
</workbook>
</file>

<file path=xl/sharedStrings.xml><?xml version="1.0" encoding="utf-8"?>
<sst xmlns="http://schemas.openxmlformats.org/spreadsheetml/2006/main" count="1015" uniqueCount="361">
  <si>
    <t>Мужчины</t>
  </si>
  <si>
    <t>Место</t>
  </si>
  <si>
    <t>Фамилия, Имя</t>
  </si>
  <si>
    <t>Г.р.</t>
  </si>
  <si>
    <t>Регион</t>
  </si>
  <si>
    <t>Сумма</t>
  </si>
  <si>
    <t>Красноярск</t>
  </si>
  <si>
    <t>очков</t>
  </si>
  <si>
    <t>Москва</t>
  </si>
  <si>
    <t>Саратовская область</t>
  </si>
  <si>
    <t>Ярославская область</t>
  </si>
  <si>
    <t>Красноярский край</t>
  </si>
  <si>
    <t>Свердловская область</t>
  </si>
  <si>
    <t>Томская область</t>
  </si>
  <si>
    <t>Кемеровская область</t>
  </si>
  <si>
    <t>Московская область</t>
  </si>
  <si>
    <t>Женщины</t>
  </si>
  <si>
    <t>Кириллов Евгений</t>
  </si>
  <si>
    <t>Пермский край</t>
  </si>
  <si>
    <t>Басюк Жорж</t>
  </si>
  <si>
    <t>Красов Александр</t>
  </si>
  <si>
    <t>ЭКР I</t>
  </si>
  <si>
    <t>ЭКР II</t>
  </si>
  <si>
    <t>ЭКР III</t>
  </si>
  <si>
    <t>9.01.</t>
  </si>
  <si>
    <t>Андреев Павел</t>
  </si>
  <si>
    <t>Мишанин Андрей</t>
  </si>
  <si>
    <t>Сурикова Юлия</t>
  </si>
  <si>
    <t>Чарочкина Татьяна</t>
  </si>
  <si>
    <t>Овсянникова Маргарита</t>
  </si>
  <si>
    <t>ЭКФ I</t>
  </si>
  <si>
    <t>ЭКФ II</t>
  </si>
  <si>
    <t>ЭКФ III</t>
  </si>
  <si>
    <t>Новгородская область</t>
  </si>
  <si>
    <t>Васин Роман</t>
  </si>
  <si>
    <t>Шиганов Евгений</t>
  </si>
  <si>
    <t>Антипанов Роман</t>
  </si>
  <si>
    <t>Мандрик Никита</t>
  </si>
  <si>
    <t>Тараканов Кирилл</t>
  </si>
  <si>
    <t>Колосов Иван</t>
  </si>
  <si>
    <t>Колмаков Егор</t>
  </si>
  <si>
    <t>Белкина Надежда</t>
  </si>
  <si>
    <t>Сахно Карина</t>
  </si>
  <si>
    <t>Байгильдиева Юлия</t>
  </si>
  <si>
    <t>ЭКР IV</t>
  </si>
  <si>
    <t>ЭКР V</t>
  </si>
  <si>
    <t>ЭКР VI</t>
  </si>
  <si>
    <t>ЭКФ IV</t>
  </si>
  <si>
    <t>ЭКФ V</t>
  </si>
  <si>
    <t>Якимов Павел</t>
  </si>
  <si>
    <t>Строкова Татьяна</t>
  </si>
  <si>
    <t>Лобова Анастасия</t>
  </si>
  <si>
    <t>Кольцов Дмитрий</t>
  </si>
  <si>
    <t>Шамшурина Стефания</t>
  </si>
  <si>
    <t>Токсово</t>
  </si>
  <si>
    <t>Ярославль</t>
  </si>
  <si>
    <t>Лопотово</t>
  </si>
  <si>
    <t>ЭКР VII</t>
  </si>
  <si>
    <t>Неаскин Станислав</t>
  </si>
  <si>
    <t>Ленинградская область</t>
  </si>
  <si>
    <t>Санкт-Петербург</t>
  </si>
  <si>
    <t>Басова Мария</t>
  </si>
  <si>
    <t>Прядун Михаил</t>
  </si>
  <si>
    <t>Попова Кристина</t>
  </si>
  <si>
    <t>Аныгин Евгений</t>
  </si>
  <si>
    <t>5.01.</t>
  </si>
  <si>
    <t>Екатеринбург</t>
  </si>
  <si>
    <t>7.01.</t>
  </si>
  <si>
    <t>Ижевск</t>
  </si>
  <si>
    <t>Кол-во участников:</t>
  </si>
  <si>
    <t>Евдокимов Сергей</t>
  </si>
  <si>
    <t>Тюменская область</t>
  </si>
  <si>
    <t>Акашкин Иван</t>
  </si>
  <si>
    <t>Сарайкин Егор</t>
  </si>
  <si>
    <t>Евдокимов Евгений</t>
  </si>
  <si>
    <t>Лавникович Яна</t>
  </si>
  <si>
    <t>Шелоумов Никита</t>
  </si>
  <si>
    <t>Чернышов Дмитрий</t>
  </si>
  <si>
    <t>Идатулов Владимир</t>
  </si>
  <si>
    <t>Алыпов Андрей</t>
  </si>
  <si>
    <t>Челябинская область</t>
  </si>
  <si>
    <t>Квитко Кирилл</t>
  </si>
  <si>
    <t>Тараканова Полина</t>
  </si>
  <si>
    <t>Коэффициент этапа:</t>
  </si>
  <si>
    <t>Остроумов Роман</t>
  </si>
  <si>
    <t>Лебедева Елена</t>
  </si>
  <si>
    <t>Шляхтенко Галина</t>
  </si>
  <si>
    <t>Удмуртская Республика</t>
  </si>
  <si>
    <t>Вертипрахова Алена</t>
  </si>
  <si>
    <t>Курбатов Тимофей</t>
  </si>
  <si>
    <t>Осмокеску Иван</t>
  </si>
  <si>
    <t>Диев Дмитрий</t>
  </si>
  <si>
    <t>Белкина Екатерина</t>
  </si>
  <si>
    <t>Матрусов Антон</t>
  </si>
  <si>
    <t>Сухоруков Максим</t>
  </si>
  <si>
    <t>Гречко Андрей</t>
  </si>
  <si>
    <t>Левкович Александра</t>
  </si>
  <si>
    <t>Савин Семен</t>
  </si>
  <si>
    <t>Овчинникова Анна</t>
  </si>
  <si>
    <t>Мякотина Юлия</t>
  </si>
  <si>
    <t>Юдина Юлия</t>
  </si>
  <si>
    <t>Илларионова Екатерина</t>
  </si>
  <si>
    <t>Неаскина Александра</t>
  </si>
  <si>
    <t>Божик Павел</t>
  </si>
  <si>
    <t>Чуруксаева Екатерина</t>
  </si>
  <si>
    <t>Алявдин Аркадий</t>
  </si>
  <si>
    <t>Нащокин Глеб</t>
  </si>
  <si>
    <t>Якубчик Милана</t>
  </si>
  <si>
    <t>ЗЭКФ VI</t>
  </si>
  <si>
    <t>Плешков Никита</t>
  </si>
  <si>
    <t>Каменских Сергей</t>
  </si>
  <si>
    <t>17-18.</t>
  </si>
  <si>
    <t>3-4.</t>
  </si>
  <si>
    <t xml:space="preserve">  Кубок России по зимнему триатлону - 2015</t>
  </si>
  <si>
    <t>Юниоры 1996-1997 г.р.</t>
  </si>
  <si>
    <t xml:space="preserve">  Кубок ФТР по зимнему триатлону - 2015</t>
  </si>
  <si>
    <t>Юниорки 1996-1997 г.р.</t>
  </si>
  <si>
    <t>Юноши 1998-2000 г.р.</t>
  </si>
  <si>
    <t>Девушки 1998-2000 г.р.</t>
  </si>
  <si>
    <t>Юноши 2001-2002 г.р.</t>
  </si>
  <si>
    <t>Девушки 2001-2002 г.р.</t>
  </si>
  <si>
    <t>Николаев Федор</t>
  </si>
  <si>
    <t>Голубев Федор</t>
  </si>
  <si>
    <t>Подолино</t>
  </si>
  <si>
    <t>Черных Ксения</t>
  </si>
  <si>
    <t>Тихонова Светлана</t>
  </si>
  <si>
    <t>Бульба Антон</t>
  </si>
  <si>
    <t>Киселёв Александр</t>
  </si>
  <si>
    <t>Яковлев Дмитрий</t>
  </si>
  <si>
    <t>Пилюгин Дмитрий</t>
  </si>
  <si>
    <t>Голубкин Алексей</t>
  </si>
  <si>
    <t>Матрусова Дарья</t>
  </si>
  <si>
    <t>Буторин Евгений</t>
  </si>
  <si>
    <t>Мишанин Сергей</t>
  </si>
  <si>
    <t>К.-Уральский</t>
  </si>
  <si>
    <t>Сидоров Иван</t>
  </si>
  <si>
    <t>Шипилявцев Сергей</t>
  </si>
  <si>
    <t>Некрасова Ксения</t>
  </si>
  <si>
    <t>Васильев Александр</t>
  </si>
  <si>
    <t>Чувашская Республика</t>
  </si>
  <si>
    <t>Беседин Роман</t>
  </si>
  <si>
    <t>Пермитин Тимур</t>
  </si>
  <si>
    <t>Республика Башкортостан</t>
  </si>
  <si>
    <t>Верещагин Евгений</t>
  </si>
  <si>
    <t>Казаков Максим</t>
  </si>
  <si>
    <t>Калмыков Максим</t>
  </si>
  <si>
    <t>Вараксин Артем</t>
  </si>
  <si>
    <t>Булатов Станислав</t>
  </si>
  <si>
    <t>Сунцов Елизар</t>
  </si>
  <si>
    <t>Бурнышев Константин</t>
  </si>
  <si>
    <t>Галин Рустам</t>
  </si>
  <si>
    <t>Колташев Степан</t>
  </si>
  <si>
    <t>Шварева Алина</t>
  </si>
  <si>
    <t>Набокова Евгения</t>
  </si>
  <si>
    <t>Веремей Дмитрий</t>
  </si>
  <si>
    <t>Кандратьев Сергей</t>
  </si>
  <si>
    <t>Сеначин Никита</t>
  </si>
  <si>
    <t>Клочков Никита</t>
  </si>
  <si>
    <t>Чепултанов Даниил</t>
  </si>
  <si>
    <t>Глызин Даниил</t>
  </si>
  <si>
    <t>Алексеева Таисия</t>
  </si>
  <si>
    <t>Чуксеева Екатерина</t>
  </si>
  <si>
    <t>Булатова Лилия</t>
  </si>
  <si>
    <t>Демина Юлия</t>
  </si>
  <si>
    <t>Боликова Анастасия</t>
  </si>
  <si>
    <t>Силаева Алена</t>
  </si>
  <si>
    <t>Заречный</t>
  </si>
  <si>
    <t>Степанов Антон</t>
  </si>
  <si>
    <t>Тимошенко Никита</t>
  </si>
  <si>
    <t>Кашапов Ринат</t>
  </si>
  <si>
    <t>Герцик Георгий</t>
  </si>
  <si>
    <t>Громов Иван</t>
  </si>
  <si>
    <t>Васиулина Валерия</t>
  </si>
  <si>
    <t>24.01.</t>
  </si>
  <si>
    <t>Малков Евгений</t>
  </si>
  <si>
    <t>Иванов Максим</t>
  </si>
  <si>
    <t>Пензенская область</t>
  </si>
  <si>
    <t>Пунич Станислав</t>
  </si>
  <si>
    <t>Васильев Денис</t>
  </si>
  <si>
    <t xml:space="preserve">С.-Петербург-Ярославская </t>
  </si>
  <si>
    <t>Ерин Виталий</t>
  </si>
  <si>
    <t>Строгонов Илья</t>
  </si>
  <si>
    <t>Мишин Игорь</t>
  </si>
  <si>
    <t>Антонова Алина</t>
  </si>
  <si>
    <t>Михайлов Артем</t>
  </si>
  <si>
    <t>Баронас Раймонд</t>
  </si>
  <si>
    <t>Панков Константин</t>
  </si>
  <si>
    <t>Никитина Александра</t>
  </si>
  <si>
    <t>Назарова Елизавета</t>
  </si>
  <si>
    <t>Александров Максим</t>
  </si>
  <si>
    <t>Кузьмин Эдуард</t>
  </si>
  <si>
    <t>Кожуркина Ольга</t>
  </si>
  <si>
    <t>Антонова Александра</t>
  </si>
  <si>
    <t>1.02.</t>
  </si>
  <si>
    <t>1.03.</t>
  </si>
  <si>
    <t>28.03.</t>
  </si>
  <si>
    <t>ЗЭКР VIII</t>
  </si>
  <si>
    <t>Серова Татьяна</t>
  </si>
  <si>
    <t>ЭКФ VI</t>
  </si>
  <si>
    <t>Краснояр.кр.-Свердловская</t>
  </si>
  <si>
    <t>ЭКФ VII</t>
  </si>
  <si>
    <t>ЗЭКФ VII</t>
  </si>
  <si>
    <t>ЗЭКФ VIII</t>
  </si>
  <si>
    <t>Рябченков Артем</t>
  </si>
  <si>
    <t>Нечаева Наталья</t>
  </si>
  <si>
    <t>Суббочев Алексей</t>
  </si>
  <si>
    <t>Ковалев Максим</t>
  </si>
  <si>
    <t>Кашлинов Егор</t>
  </si>
  <si>
    <t>Еремеев Антон</t>
  </si>
  <si>
    <t>Еремеев Егор</t>
  </si>
  <si>
    <t>Зуева Александра</t>
  </si>
  <si>
    <t>Черухина Ольга</t>
  </si>
  <si>
    <t>Кленина Надежда</t>
  </si>
  <si>
    <t>Бездомникова Ева</t>
  </si>
  <si>
    <t>Чижикова Светлана</t>
  </si>
  <si>
    <t>Тунегов Александр</t>
  </si>
  <si>
    <t>Кривошеев Артём</t>
  </si>
  <si>
    <t>Республика Марий Эл</t>
  </si>
  <si>
    <t>Борисов Дмитрий</t>
  </si>
  <si>
    <t>Ахмеров Александр</t>
  </si>
  <si>
    <t>-</t>
  </si>
  <si>
    <t>Смышляева Наталья</t>
  </si>
  <si>
    <t>Ермакова Екатерина</t>
  </si>
  <si>
    <t>Нисов Артем</t>
  </si>
  <si>
    <t>Гарифулин Рустам</t>
  </si>
  <si>
    <t>Псарев Егор</t>
  </si>
  <si>
    <t>Трубачев Григорий</t>
  </si>
  <si>
    <t>Варламова Дарья</t>
  </si>
  <si>
    <t>Чередникова Анна</t>
  </si>
  <si>
    <t>Гизатуллина Василя</t>
  </si>
  <si>
    <t>Ширинкин Роман</t>
  </si>
  <si>
    <t>Дементьев Максим</t>
  </si>
  <si>
    <t>Евдокимов Денис</t>
  </si>
  <si>
    <t>11-12.</t>
  </si>
  <si>
    <t>10-12.</t>
  </si>
  <si>
    <t>14-16.</t>
  </si>
  <si>
    <t>18-20.</t>
  </si>
  <si>
    <t>22-23.</t>
  </si>
  <si>
    <t>18-19.</t>
  </si>
  <si>
    <t>20-22.</t>
  </si>
  <si>
    <t>32-33.</t>
  </si>
  <si>
    <t>Люкина Юлия</t>
  </si>
  <si>
    <t>7-8.</t>
  </si>
  <si>
    <t>9-11.</t>
  </si>
  <si>
    <t>12-13.</t>
  </si>
  <si>
    <t>25.02.</t>
  </si>
  <si>
    <t>4.03.</t>
  </si>
  <si>
    <t>Железногорск</t>
  </si>
  <si>
    <t xml:space="preserve">  Кубок России по зимнему триатлону - 2017</t>
  </si>
  <si>
    <t>8.03.</t>
  </si>
  <si>
    <t>Перекоп</t>
  </si>
  <si>
    <t>12.03.</t>
  </si>
  <si>
    <t>Зеленодольск</t>
  </si>
  <si>
    <t>ЗЭКР VII</t>
  </si>
  <si>
    <t>18.03.</t>
  </si>
  <si>
    <t>26.03.</t>
  </si>
  <si>
    <t>Березники</t>
  </si>
  <si>
    <t>Алисов Андрей</t>
  </si>
  <si>
    <t>Малеев Максим</t>
  </si>
  <si>
    <t>Ширшов Илья</t>
  </si>
  <si>
    <t>Конаков Алексей</t>
  </si>
  <si>
    <t>Борисов Владимир</t>
  </si>
  <si>
    <t>Павлов Сергей</t>
  </si>
  <si>
    <t>Тверская область</t>
  </si>
  <si>
    <t>Винокурова Александра</t>
  </si>
  <si>
    <t>Красникова София</t>
  </si>
  <si>
    <t>Коровин Сергей</t>
  </si>
  <si>
    <t>Кирилин Игорь</t>
  </si>
  <si>
    <t>Мади Василина</t>
  </si>
  <si>
    <t>Талерова Ольга</t>
  </si>
  <si>
    <t xml:space="preserve">  Кубок ФТР по зимнему триатлону - 2017</t>
  </si>
  <si>
    <t>Юниоры 1998-1999 г.р.</t>
  </si>
  <si>
    <t>Залавцев Иван</t>
  </si>
  <si>
    <t>Цыганов Денис</t>
  </si>
  <si>
    <t>Воронежская область</t>
  </si>
  <si>
    <t>Юноши 2000-2002 г.р.</t>
  </si>
  <si>
    <t>Девушки 2000-2002 г.р.</t>
  </si>
  <si>
    <t>Юниорки 1998-1999 г.р.</t>
  </si>
  <si>
    <t>Морозов Олег</t>
  </si>
  <si>
    <t>Мирзошарифов Исо</t>
  </si>
  <si>
    <t>Никифоров Павел</t>
  </si>
  <si>
    <t>Захарова Виктория</t>
  </si>
  <si>
    <t>Шрек Ирина</t>
  </si>
  <si>
    <t>Озеров Даниил</t>
  </si>
  <si>
    <t>Ефимов Александр</t>
  </si>
  <si>
    <t>Горнасталева Дарья</t>
  </si>
  <si>
    <t>Гимранов Вячеслав</t>
  </si>
  <si>
    <t>Шатов Александр</t>
  </si>
  <si>
    <t>Ляпин Илья</t>
  </si>
  <si>
    <t>Евдокимов Алексей</t>
  </si>
  <si>
    <t>Кировская область</t>
  </si>
  <si>
    <t>Кубышев Алексей</t>
  </si>
  <si>
    <t>Кузьминых Алексей</t>
  </si>
  <si>
    <t>Ислентьев Юрий</t>
  </si>
  <si>
    <t>Лебединская Ольга</t>
  </si>
  <si>
    <t>Сафронова Наталья</t>
  </si>
  <si>
    <t>Моисеева Виктория</t>
  </si>
  <si>
    <t>Ликсонова Мария</t>
  </si>
  <si>
    <t>Сергеева Анастасия</t>
  </si>
  <si>
    <t>Буйлова Ангелина</t>
  </si>
  <si>
    <t>Вишняков Андрей</t>
  </si>
  <si>
    <t>Горбунцов Леонид</t>
  </si>
  <si>
    <t>Масорский Никита</t>
  </si>
  <si>
    <t>Комлев Максим</t>
  </si>
  <si>
    <t>Юшков Иван</t>
  </si>
  <si>
    <t>Флегонтов Платон</t>
  </si>
  <si>
    <t>Подборский Матвей</t>
  </si>
  <si>
    <t>Тихонов Семен</t>
  </si>
  <si>
    <t>Баринова Юлия</t>
  </si>
  <si>
    <t>Рогозина Дарья</t>
  </si>
  <si>
    <t>Белозерцева Марина</t>
  </si>
  <si>
    <t>Шершнева Наталия</t>
  </si>
  <si>
    <t>Санников Дмитрий</t>
  </si>
  <si>
    <t>Баскова Татьяна</t>
  </si>
  <si>
    <t>Комиссаров Денис</t>
  </si>
  <si>
    <t>Гиматов Ильдар</t>
  </si>
  <si>
    <t>Республика Татарстан</t>
  </si>
  <si>
    <t>Чикаев Александр</t>
  </si>
  <si>
    <t>Левин Артем</t>
  </si>
  <si>
    <t>Быков Алексей</t>
  </si>
  <si>
    <t>Космодемьянская Алина</t>
  </si>
  <si>
    <t>Файрузова Эвелина</t>
  </si>
  <si>
    <t>Захарова Анна</t>
  </si>
  <si>
    <t>Кульков Наум</t>
  </si>
  <si>
    <t>Баязитов Руслан</t>
  </si>
  <si>
    <t>Карпухин Илья</t>
  </si>
  <si>
    <t>Кудряшов Артур</t>
  </si>
  <si>
    <t>Желебовский Никита</t>
  </si>
  <si>
    <t>Каримова Агиля</t>
  </si>
  <si>
    <t>Матвеева Дарья</t>
  </si>
  <si>
    <t>Наговицын Игорь</t>
  </si>
  <si>
    <t>Рамазанов Алексей</t>
  </si>
  <si>
    <t>Чермных Илья</t>
  </si>
  <si>
    <t>Чесноков Артем</t>
  </si>
  <si>
    <t>Хуснутдинов Марат</t>
  </si>
  <si>
    <t>Губайдуллин Ильнар</t>
  </si>
  <si>
    <t>Поторочина Анастасия</t>
  </si>
  <si>
    <t>Чурилов Никита</t>
  </si>
  <si>
    <t>Берестов Никита</t>
  </si>
  <si>
    <t>ЗЭКФ IV</t>
  </si>
  <si>
    <t>Гумеров Тимур</t>
  </si>
  <si>
    <t>Кашапов Ренат</t>
  </si>
  <si>
    <t>Губайдуллин Арслан</t>
  </si>
  <si>
    <t>Чаплыгин Иван</t>
  </si>
  <si>
    <t>Камбарова Карина</t>
  </si>
  <si>
    <t>Беленькая Елена</t>
  </si>
  <si>
    <t>Свердловская обл.</t>
  </si>
  <si>
    <t>Гизятов Рафик</t>
  </si>
  <si>
    <t>Уткин Вячеслав</t>
  </si>
  <si>
    <t>Шемарин Андрей</t>
  </si>
  <si>
    <t>Ильиных Сергей</t>
  </si>
  <si>
    <t>Коркин Вадим</t>
  </si>
  <si>
    <t>Кузнецов Андрей</t>
  </si>
  <si>
    <t>Валишевский Иван</t>
  </si>
  <si>
    <t>Бурдина Анастасия</t>
  </si>
  <si>
    <t>Федосеев Дмитрий</t>
  </si>
  <si>
    <t>Семенов Владислав</t>
  </si>
  <si>
    <t>Дружинин Николай</t>
  </si>
  <si>
    <t>Волков Вадим</t>
  </si>
  <si>
    <t>Лебедев Никита</t>
  </si>
  <si>
    <t>Афанасьева Надежда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</si>
</sst>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9">
    <font>
      <sz val="10"/>
      <name val="Arial Cyr"/>
      <family val="0"/>
    </font>
    <font>
      <b/>
      <sz val="10"/>
      <name val="Arial Cyr"/>
      <family val="0"/>
    </font>
    <font>
      <b/>
      <i/>
      <sz val="13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7.5"/>
      <name val="Arial"/>
      <family val="2"/>
    </font>
    <font>
      <b/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1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left" vertical="center"/>
    </xf>
    <xf numFmtId="0" fontId="3" fillId="36" borderId="12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3" fillId="36" borderId="17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vertical="center"/>
    </xf>
    <xf numFmtId="0" fontId="10" fillId="35" borderId="12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left" vertical="center"/>
    </xf>
    <xf numFmtId="0" fontId="9" fillId="36" borderId="23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left" vertical="center"/>
    </xf>
    <xf numFmtId="0" fontId="3" fillId="36" borderId="19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8" fillId="36" borderId="15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left" vertical="center"/>
    </xf>
    <xf numFmtId="0" fontId="3" fillId="36" borderId="28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16" fontId="6" fillId="34" borderId="31" xfId="0" applyNumberFormat="1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16" fontId="6" fillId="34" borderId="0" xfId="0" applyNumberFormat="1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14" fontId="6" fillId="34" borderId="31" xfId="0" applyNumberFormat="1" applyFont="1" applyFill="1" applyBorder="1" applyAlignment="1">
      <alignment horizontal="center" vertical="center"/>
    </xf>
    <xf numFmtId="0" fontId="4" fillId="37" borderId="34" xfId="0" applyFont="1" applyFill="1" applyBorder="1" applyAlignment="1">
      <alignment horizontal="center" vertical="center"/>
    </xf>
    <xf numFmtId="0" fontId="4" fillId="37" borderId="35" xfId="0" applyFont="1" applyFill="1" applyBorder="1" applyAlignment="1">
      <alignment horizontal="center" vertical="center"/>
    </xf>
    <xf numFmtId="0" fontId="6" fillId="37" borderId="34" xfId="0" applyFont="1" applyFill="1" applyBorder="1" applyAlignment="1">
      <alignment horizontal="center" vertical="center"/>
    </xf>
    <xf numFmtId="0" fontId="6" fillId="37" borderId="35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horizontal="center" vertical="center"/>
    </xf>
    <xf numFmtId="0" fontId="6" fillId="37" borderId="31" xfId="0" applyFont="1" applyFill="1" applyBorder="1" applyAlignment="1">
      <alignment horizontal="center" vertical="center"/>
    </xf>
    <xf numFmtId="0" fontId="6" fillId="37" borderId="36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6" fillId="37" borderId="32" xfId="0" applyFont="1" applyFill="1" applyBorder="1" applyAlignment="1">
      <alignment horizontal="center" vertical="center"/>
    </xf>
    <xf numFmtId="16" fontId="6" fillId="34" borderId="37" xfId="0" applyNumberFormat="1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15" fillId="34" borderId="32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3" fillId="35" borderId="14" xfId="0" applyNumberFormat="1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9" fillId="35" borderId="4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left" vertical="center"/>
    </xf>
    <xf numFmtId="0" fontId="3" fillId="35" borderId="28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16" fontId="6" fillId="34" borderId="39" xfId="0" applyNumberFormat="1" applyFont="1" applyFill="1" applyBorder="1" applyAlignment="1">
      <alignment horizontal="center" vertical="center"/>
    </xf>
    <xf numFmtId="9" fontId="6" fillId="37" borderId="31" xfId="0" applyNumberFormat="1" applyFont="1" applyFill="1" applyBorder="1" applyAlignment="1">
      <alignment horizontal="center" vertical="center"/>
    </xf>
    <xf numFmtId="9" fontId="6" fillId="37" borderId="0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center"/>
    </xf>
    <xf numFmtId="9" fontId="6" fillId="37" borderId="36" xfId="0" applyNumberFormat="1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9" fontId="6" fillId="37" borderId="42" xfId="0" applyNumberFormat="1" applyFont="1" applyFill="1" applyBorder="1" applyAlignment="1">
      <alignment horizontal="center" vertical="center"/>
    </xf>
    <xf numFmtId="0" fontId="6" fillId="37" borderId="43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 vertical="center"/>
    </xf>
    <xf numFmtId="0" fontId="6" fillId="37" borderId="39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9" fontId="6" fillId="36" borderId="0" xfId="0" applyNumberFormat="1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 vertical="center"/>
    </xf>
    <xf numFmtId="0" fontId="4" fillId="13" borderId="46" xfId="0" applyFont="1" applyFill="1" applyBorder="1" applyAlignment="1">
      <alignment horizontal="center" vertical="center"/>
    </xf>
    <xf numFmtId="0" fontId="4" fillId="13" borderId="47" xfId="0" applyFont="1" applyFill="1" applyBorder="1" applyAlignment="1">
      <alignment horizontal="center" vertical="center"/>
    </xf>
    <xf numFmtId="0" fontId="6" fillId="13" borderId="47" xfId="0" applyFont="1" applyFill="1" applyBorder="1" applyAlignment="1">
      <alignment horizontal="center" vertical="center"/>
    </xf>
    <xf numFmtId="0" fontId="7" fillId="13" borderId="48" xfId="0" applyFont="1" applyFill="1" applyBorder="1" applyAlignment="1">
      <alignment horizontal="center" vertical="center"/>
    </xf>
    <xf numFmtId="0" fontId="4" fillId="13" borderId="14" xfId="0" applyNumberFormat="1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left" vertical="center"/>
    </xf>
    <xf numFmtId="0" fontId="4" fillId="13" borderId="12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/>
    </xf>
    <xf numFmtId="0" fontId="4" fillId="13" borderId="14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/>
    </xf>
    <xf numFmtId="0" fontId="4" fillId="13" borderId="49" xfId="0" applyFont="1" applyFill="1" applyBorder="1" applyAlignment="1">
      <alignment horizontal="left" vertical="center"/>
    </xf>
    <xf numFmtId="0" fontId="4" fillId="13" borderId="49" xfId="0" applyFont="1" applyFill="1" applyBorder="1" applyAlignment="1">
      <alignment horizontal="center" vertical="center"/>
    </xf>
    <xf numFmtId="0" fontId="6" fillId="13" borderId="49" xfId="0" applyFont="1" applyFill="1" applyBorder="1" applyAlignment="1">
      <alignment horizontal="center" vertical="center"/>
    </xf>
    <xf numFmtId="0" fontId="6" fillId="13" borderId="48" xfId="0" applyFont="1" applyFill="1" applyBorder="1" applyAlignment="1">
      <alignment horizontal="center" vertical="center"/>
    </xf>
    <xf numFmtId="0" fontId="4" fillId="13" borderId="38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4" fillId="13" borderId="47" xfId="0" applyFont="1" applyFill="1" applyBorder="1" applyAlignment="1">
      <alignment horizontal="left" vertical="center"/>
    </xf>
    <xf numFmtId="0" fontId="7" fillId="13" borderId="47" xfId="0" applyFont="1" applyFill="1" applyBorder="1" applyAlignment="1">
      <alignment horizontal="center" vertical="center"/>
    </xf>
    <xf numFmtId="0" fontId="7" fillId="13" borderId="50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vertical="center"/>
    </xf>
    <xf numFmtId="0" fontId="7" fillId="13" borderId="18" xfId="0" applyFont="1" applyFill="1" applyBorder="1" applyAlignment="1">
      <alignment horizontal="center" vertical="center"/>
    </xf>
    <xf numFmtId="0" fontId="4" fillId="13" borderId="48" xfId="0" applyFont="1" applyFill="1" applyBorder="1" applyAlignment="1">
      <alignment vertical="center"/>
    </xf>
    <xf numFmtId="0" fontId="4" fillId="13" borderId="48" xfId="0" applyFont="1" applyFill="1" applyBorder="1" applyAlignment="1">
      <alignment horizontal="center" vertical="center"/>
    </xf>
    <xf numFmtId="0" fontId="6" fillId="13" borderId="51" xfId="0" applyFont="1" applyFill="1" applyBorder="1" applyAlignment="1">
      <alignment horizontal="center" vertical="center"/>
    </xf>
    <xf numFmtId="0" fontId="7" fillId="13" borderId="52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left" vertical="center"/>
    </xf>
    <xf numFmtId="9" fontId="6" fillId="37" borderId="39" xfId="0" applyNumberFormat="1" applyFont="1" applyFill="1" applyBorder="1" applyAlignment="1">
      <alignment horizontal="center" vertical="center"/>
    </xf>
    <xf numFmtId="0" fontId="4" fillId="13" borderId="48" xfId="0" applyFont="1" applyFill="1" applyBorder="1" applyAlignment="1">
      <alignment horizontal="left" vertical="center"/>
    </xf>
    <xf numFmtId="0" fontId="1" fillId="13" borderId="15" xfId="0" applyFont="1" applyFill="1" applyBorder="1" applyAlignment="1">
      <alignment/>
    </xf>
    <xf numFmtId="0" fontId="1" fillId="13" borderId="15" xfId="0" applyFont="1" applyFill="1" applyBorder="1" applyAlignment="1">
      <alignment horizontal="center"/>
    </xf>
    <xf numFmtId="0" fontId="16" fillId="13" borderId="12" xfId="0" applyFont="1" applyFill="1" applyBorder="1" applyAlignment="1">
      <alignment horizontal="center"/>
    </xf>
    <xf numFmtId="0" fontId="13" fillId="13" borderId="15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/>
    </xf>
    <xf numFmtId="0" fontId="3" fillId="36" borderId="14" xfId="0" applyNumberFormat="1" applyFont="1" applyFill="1" applyBorder="1" applyAlignment="1">
      <alignment horizontal="center" vertical="center"/>
    </xf>
    <xf numFmtId="0" fontId="4" fillId="37" borderId="42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3" fillId="36" borderId="53" xfId="0" applyNumberFormat="1" applyFont="1" applyFill="1" applyBorder="1" applyAlignment="1">
      <alignment horizontal="center" vertical="center"/>
    </xf>
    <xf numFmtId="0" fontId="3" fillId="36" borderId="17" xfId="0" applyNumberFormat="1" applyFont="1" applyFill="1" applyBorder="1" applyAlignment="1">
      <alignment horizontal="center" vertical="center"/>
    </xf>
    <xf numFmtId="0" fontId="3" fillId="36" borderId="2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3" fillId="36" borderId="53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left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1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/>
    </xf>
    <xf numFmtId="0" fontId="13" fillId="13" borderId="12" xfId="0" applyFont="1" applyFill="1" applyBorder="1" applyAlignment="1">
      <alignment horizontal="center"/>
    </xf>
    <xf numFmtId="0" fontId="19" fillId="36" borderId="19" xfId="0" applyFont="1" applyFill="1" applyBorder="1" applyAlignment="1">
      <alignment horizontal="left" vertical="center"/>
    </xf>
    <xf numFmtId="0" fontId="18" fillId="35" borderId="12" xfId="0" applyFont="1" applyFill="1" applyBorder="1" applyAlignment="1">
      <alignment/>
    </xf>
    <xf numFmtId="0" fontId="0" fillId="35" borderId="12" xfId="0" applyFont="1" applyFill="1" applyBorder="1" applyAlignment="1">
      <alignment horizontal="center"/>
    </xf>
    <xf numFmtId="0" fontId="17" fillId="35" borderId="12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3" fillId="35" borderId="19" xfId="0" applyFont="1" applyFill="1" applyBorder="1" applyAlignment="1">
      <alignment vertical="center"/>
    </xf>
    <xf numFmtId="0" fontId="3" fillId="35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4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36" borderId="39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vertical="center"/>
    </xf>
    <xf numFmtId="0" fontId="1" fillId="13" borderId="15" xfId="0" applyFont="1" applyFill="1" applyBorder="1" applyAlignment="1">
      <alignment horizontal="center" vertical="center"/>
    </xf>
    <xf numFmtId="0" fontId="16" fillId="13" borderId="12" xfId="0" applyFont="1" applyFill="1" applyBorder="1" applyAlignment="1">
      <alignment horizontal="center" vertical="center"/>
    </xf>
    <xf numFmtId="0" fontId="13" fillId="13" borderId="15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10" fillId="35" borderId="19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left" vertical="center"/>
    </xf>
    <xf numFmtId="0" fontId="3" fillId="35" borderId="23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3" fillId="36" borderId="47" xfId="0" applyFont="1" applyFill="1" applyBorder="1" applyAlignment="1">
      <alignment horizontal="left" vertical="center"/>
    </xf>
    <xf numFmtId="0" fontId="3" fillId="36" borderId="47" xfId="0" applyFont="1" applyFill="1" applyBorder="1" applyAlignment="1">
      <alignment horizontal="center" vertical="center"/>
    </xf>
    <xf numFmtId="0" fontId="8" fillId="36" borderId="49" xfId="0" applyFont="1" applyFill="1" applyBorder="1" applyAlignment="1">
      <alignment horizontal="center" vertical="center"/>
    </xf>
    <xf numFmtId="0" fontId="9" fillId="36" borderId="47" xfId="0" applyFont="1" applyFill="1" applyBorder="1" applyAlignment="1">
      <alignment horizontal="center" vertical="center"/>
    </xf>
    <xf numFmtId="0" fontId="9" fillId="36" borderId="48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/>
    </xf>
    <xf numFmtId="0" fontId="9" fillId="36" borderId="40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/>
    </xf>
    <xf numFmtId="0" fontId="8" fillId="36" borderId="47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/>
    </xf>
    <xf numFmtId="0" fontId="7" fillId="36" borderId="52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left" vertical="center"/>
    </xf>
    <xf numFmtId="0" fontId="3" fillId="36" borderId="48" xfId="0" applyFont="1" applyFill="1" applyBorder="1" applyAlignment="1">
      <alignment horizontal="center" vertical="center"/>
    </xf>
    <xf numFmtId="0" fontId="8" fillId="36" borderId="51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/>
    </xf>
    <xf numFmtId="0" fontId="19" fillId="36" borderId="12" xfId="0" applyFont="1" applyFill="1" applyBorder="1" applyAlignment="1">
      <alignment horizontal="left" vertical="center"/>
    </xf>
    <xf numFmtId="0" fontId="6" fillId="38" borderId="30" xfId="0" applyFont="1" applyFill="1" applyBorder="1" applyAlignment="1">
      <alignment horizontal="center" vertical="center"/>
    </xf>
    <xf numFmtId="0" fontId="6" fillId="38" borderId="44" xfId="0" applyFont="1" applyFill="1" applyBorder="1" applyAlignment="1">
      <alignment horizontal="center" vertical="center"/>
    </xf>
    <xf numFmtId="14" fontId="6" fillId="38" borderId="31" xfId="0" applyNumberFormat="1" applyFont="1" applyFill="1" applyBorder="1" applyAlignment="1">
      <alignment horizontal="center" vertical="center"/>
    </xf>
    <xf numFmtId="16" fontId="6" fillId="38" borderId="31" xfId="0" applyNumberFormat="1" applyFont="1" applyFill="1" applyBorder="1" applyAlignment="1">
      <alignment horizontal="center" vertical="center"/>
    </xf>
    <xf numFmtId="16" fontId="6" fillId="38" borderId="0" xfId="0" applyNumberFormat="1" applyFont="1" applyFill="1" applyBorder="1" applyAlignment="1">
      <alignment horizontal="center" vertical="center"/>
    </xf>
    <xf numFmtId="0" fontId="6" fillId="38" borderId="31" xfId="0" applyFont="1" applyFill="1" applyBorder="1" applyAlignment="1">
      <alignment horizontal="center" vertical="center"/>
    </xf>
    <xf numFmtId="0" fontId="6" fillId="38" borderId="32" xfId="0" applyFont="1" applyFill="1" applyBorder="1" applyAlignment="1">
      <alignment horizontal="center" vertical="center"/>
    </xf>
    <xf numFmtId="0" fontId="6" fillId="38" borderId="33" xfId="0" applyFont="1" applyFill="1" applyBorder="1" applyAlignment="1">
      <alignment horizontal="center" vertical="center"/>
    </xf>
    <xf numFmtId="16" fontId="6" fillId="38" borderId="39" xfId="0" applyNumberFormat="1" applyFont="1" applyFill="1" applyBorder="1" applyAlignment="1">
      <alignment horizontal="center" vertical="center"/>
    </xf>
    <xf numFmtId="0" fontId="15" fillId="38" borderId="32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vertical="center"/>
    </xf>
    <xf numFmtId="0" fontId="7" fillId="36" borderId="50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/>
    </xf>
    <xf numFmtId="0" fontId="0" fillId="36" borderId="21" xfId="0" applyFont="1" applyFill="1" applyBorder="1" applyAlignment="1">
      <alignment horizontal="center"/>
    </xf>
    <xf numFmtId="0" fontId="14" fillId="36" borderId="21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8" fillId="36" borderId="48" xfId="0" applyFont="1" applyFill="1" applyBorder="1" applyAlignment="1">
      <alignment horizontal="center" vertical="center"/>
    </xf>
    <xf numFmtId="0" fontId="3" fillId="36" borderId="46" xfId="0" applyNumberFormat="1" applyFont="1" applyFill="1" applyBorder="1" applyAlignment="1">
      <alignment horizontal="center" vertical="center"/>
    </xf>
    <xf numFmtId="0" fontId="0" fillId="36" borderId="47" xfId="0" applyFont="1" applyFill="1" applyBorder="1" applyAlignment="1">
      <alignment/>
    </xf>
    <xf numFmtId="0" fontId="0" fillId="36" borderId="47" xfId="0" applyFont="1" applyFill="1" applyBorder="1" applyAlignment="1">
      <alignment horizontal="center"/>
    </xf>
    <xf numFmtId="0" fontId="10" fillId="36" borderId="47" xfId="0" applyFont="1" applyFill="1" applyBorder="1" applyAlignment="1">
      <alignment horizontal="center"/>
    </xf>
    <xf numFmtId="0" fontId="57" fillId="0" borderId="12" xfId="53" applyFont="1" applyBorder="1" applyAlignment="1">
      <alignment horizontal="center" vertical="center"/>
      <protection/>
    </xf>
    <xf numFmtId="0" fontId="57" fillId="0" borderId="12" xfId="53" applyFont="1" applyBorder="1" applyAlignment="1">
      <alignment horizontal="left" vertical="center"/>
      <protection/>
    </xf>
    <xf numFmtId="0" fontId="58" fillId="0" borderId="12" xfId="53" applyFont="1" applyBorder="1" applyAlignment="1">
      <alignment horizontal="center" vertical="center"/>
      <protection/>
    </xf>
    <xf numFmtId="0" fontId="14" fillId="36" borderId="19" xfId="0" applyFont="1" applyFill="1" applyBorder="1" applyAlignment="1">
      <alignment horizontal="center"/>
    </xf>
    <xf numFmtId="0" fontId="57" fillId="0" borderId="15" xfId="53" applyFont="1" applyBorder="1" applyAlignment="1">
      <alignment horizontal="left" vertical="center"/>
      <protection/>
    </xf>
    <xf numFmtId="0" fontId="57" fillId="0" borderId="15" xfId="53" applyFont="1" applyBorder="1" applyAlignment="1">
      <alignment horizontal="center" vertical="center"/>
      <protection/>
    </xf>
    <xf numFmtId="0" fontId="58" fillId="0" borderId="23" xfId="53" applyFont="1" applyBorder="1" applyAlignment="1">
      <alignment horizontal="center" vertical="center"/>
      <protection/>
    </xf>
    <xf numFmtId="0" fontId="40" fillId="0" borderId="12" xfId="53" applyBorder="1">
      <alignment/>
      <protection/>
    </xf>
    <xf numFmtId="0" fontId="8" fillId="36" borderId="46" xfId="0" applyFont="1" applyFill="1" applyBorder="1" applyAlignment="1">
      <alignment horizontal="center" vertical="center"/>
    </xf>
    <xf numFmtId="0" fontId="6" fillId="36" borderId="50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vertical="center"/>
    </xf>
    <xf numFmtId="0" fontId="8" fillId="36" borderId="12" xfId="0" applyFont="1" applyFill="1" applyBorder="1" applyAlignment="1">
      <alignment horizontal="left" vertical="center"/>
    </xf>
    <xf numFmtId="0" fontId="8" fillId="36" borderId="25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left" vertical="center"/>
    </xf>
    <xf numFmtId="0" fontId="6" fillId="36" borderId="26" xfId="0" applyFont="1" applyFill="1" applyBorder="1" applyAlignment="1">
      <alignment horizontal="center" vertical="center"/>
    </xf>
    <xf numFmtId="0" fontId="8" fillId="36" borderId="47" xfId="0" applyFont="1" applyFill="1" applyBorder="1" applyAlignment="1">
      <alignment vertical="center"/>
    </xf>
    <xf numFmtId="0" fontId="58" fillId="0" borderId="12" xfId="53" applyFont="1" applyBorder="1" applyAlignment="1">
      <alignment horizontal="left" vertical="center"/>
      <protection/>
    </xf>
    <xf numFmtId="0" fontId="0" fillId="36" borderId="15" xfId="0" applyFont="1" applyFill="1" applyBorder="1" applyAlignment="1">
      <alignment/>
    </xf>
    <xf numFmtId="0" fontId="0" fillId="36" borderId="1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R188"/>
  <sheetViews>
    <sheetView tabSelected="1" zoomScale="90" zoomScaleNormal="90" zoomScalePageLayoutView="60" workbookViewId="0" topLeftCell="A7">
      <selection activeCell="L10" sqref="B10:L10"/>
    </sheetView>
  </sheetViews>
  <sheetFormatPr defaultColWidth="9.00390625" defaultRowHeight="12.75"/>
  <cols>
    <col min="1" max="1" width="6.375" style="0" customWidth="1"/>
    <col min="2" max="2" width="22.75390625" style="0" customWidth="1"/>
    <col min="3" max="3" width="6.00390625" style="0" customWidth="1"/>
    <col min="4" max="4" width="23.00390625" style="0" customWidth="1"/>
    <col min="5" max="12" width="11.875" style="0" customWidth="1"/>
    <col min="13" max="13" width="16.75390625" style="0" customWidth="1"/>
    <col min="14" max="14" width="20.375" style="0" customWidth="1"/>
    <col min="15" max="15" width="6.00390625" style="0" customWidth="1"/>
    <col min="17" max="17" width="11.00390625" style="0" customWidth="1"/>
  </cols>
  <sheetData>
    <row r="1" ht="18" customHeight="1"/>
    <row r="2" spans="1:13" ht="16.5">
      <c r="A2" s="246" t="s">
        <v>248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88"/>
    </row>
    <row r="3" spans="1:1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9.5" customHeight="1">
      <c r="A4" s="247" t="s">
        <v>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5"/>
    </row>
    <row r="5" spans="1:13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</row>
    <row r="6" spans="1:12" ht="12.75">
      <c r="A6" s="248" t="s">
        <v>1</v>
      </c>
      <c r="B6" s="251" t="s">
        <v>2</v>
      </c>
      <c r="C6" s="248" t="s">
        <v>3</v>
      </c>
      <c r="D6" s="254" t="s">
        <v>4</v>
      </c>
      <c r="E6" s="72" t="s">
        <v>21</v>
      </c>
      <c r="F6" s="72" t="s">
        <v>22</v>
      </c>
      <c r="G6" s="6" t="s">
        <v>23</v>
      </c>
      <c r="H6" s="71" t="s">
        <v>44</v>
      </c>
      <c r="I6" s="72" t="s">
        <v>45</v>
      </c>
      <c r="J6" s="71" t="s">
        <v>46</v>
      </c>
      <c r="K6" s="72" t="s">
        <v>253</v>
      </c>
      <c r="L6" s="72" t="s">
        <v>5</v>
      </c>
    </row>
    <row r="7" spans="1:12" ht="12.75">
      <c r="A7" s="249"/>
      <c r="B7" s="252"/>
      <c r="C7" s="249"/>
      <c r="D7" s="255"/>
      <c r="E7" s="78">
        <v>42721</v>
      </c>
      <c r="F7" s="73" t="s">
        <v>245</v>
      </c>
      <c r="G7" s="108" t="s">
        <v>246</v>
      </c>
      <c r="H7" s="75" t="s">
        <v>249</v>
      </c>
      <c r="I7" s="73" t="s">
        <v>251</v>
      </c>
      <c r="J7" s="75" t="s">
        <v>254</v>
      </c>
      <c r="K7" s="73" t="s">
        <v>255</v>
      </c>
      <c r="L7" s="74"/>
    </row>
    <row r="8" spans="1:12" ht="12.75">
      <c r="A8" s="250"/>
      <c r="B8" s="253"/>
      <c r="C8" s="250"/>
      <c r="D8" s="256"/>
      <c r="E8" s="76" t="s">
        <v>55</v>
      </c>
      <c r="F8" s="76" t="s">
        <v>123</v>
      </c>
      <c r="G8" s="92" t="s">
        <v>247</v>
      </c>
      <c r="H8" s="77" t="s">
        <v>250</v>
      </c>
      <c r="I8" s="76" t="s">
        <v>252</v>
      </c>
      <c r="J8" s="77" t="s">
        <v>68</v>
      </c>
      <c r="K8" s="76" t="s">
        <v>256</v>
      </c>
      <c r="L8" s="76" t="s">
        <v>7</v>
      </c>
    </row>
    <row r="9" spans="1:12" ht="12.75">
      <c r="A9" s="79"/>
      <c r="B9" s="80"/>
      <c r="C9" s="79"/>
      <c r="D9" s="80" t="s">
        <v>69</v>
      </c>
      <c r="E9" s="81">
        <v>12</v>
      </c>
      <c r="F9" s="81">
        <v>11</v>
      </c>
      <c r="G9" s="81">
        <v>6</v>
      </c>
      <c r="H9" s="82">
        <v>7</v>
      </c>
      <c r="I9" s="81">
        <v>7</v>
      </c>
      <c r="J9" s="82">
        <v>8</v>
      </c>
      <c r="K9" s="81"/>
      <c r="L9" s="81"/>
    </row>
    <row r="10" spans="1:12" ht="13.5" thickBot="1">
      <c r="A10" s="84"/>
      <c r="B10" s="83"/>
      <c r="C10" s="84"/>
      <c r="D10" s="83" t="s">
        <v>83</v>
      </c>
      <c r="E10" s="109">
        <v>0.05</v>
      </c>
      <c r="F10" s="109">
        <v>0.05</v>
      </c>
      <c r="G10" s="109">
        <v>0.08</v>
      </c>
      <c r="H10" s="110">
        <v>0.13</v>
      </c>
      <c r="I10" s="109">
        <v>0.08</v>
      </c>
      <c r="J10" s="110">
        <v>0.08</v>
      </c>
      <c r="K10" s="109"/>
      <c r="L10" s="85"/>
    </row>
    <row r="11" spans="1:17" ht="15">
      <c r="A11" s="258">
        <v>1</v>
      </c>
      <c r="B11" s="212" t="s">
        <v>34</v>
      </c>
      <c r="C11" s="213">
        <v>1994</v>
      </c>
      <c r="D11" s="214" t="s">
        <v>10</v>
      </c>
      <c r="E11" s="215">
        <v>105</v>
      </c>
      <c r="F11" s="215">
        <v>105</v>
      </c>
      <c r="G11" s="257"/>
      <c r="H11" s="216">
        <v>104.525</v>
      </c>
      <c r="I11" s="216"/>
      <c r="J11" s="216"/>
      <c r="K11" s="216">
        <v>140</v>
      </c>
      <c r="L11" s="222">
        <f>E11+F11+K11</f>
        <v>350</v>
      </c>
      <c r="N11" s="111"/>
      <c r="O11" s="112"/>
      <c r="P11" s="113"/>
      <c r="Q11" s="1"/>
    </row>
    <row r="12" spans="1:17" ht="15">
      <c r="A12" s="35">
        <v>2</v>
      </c>
      <c r="B12" s="36" t="s">
        <v>25</v>
      </c>
      <c r="C12" s="37">
        <v>1983</v>
      </c>
      <c r="D12" s="38" t="s">
        <v>11</v>
      </c>
      <c r="E12" s="39"/>
      <c r="F12" s="39"/>
      <c r="G12" s="45"/>
      <c r="H12" s="45">
        <v>113</v>
      </c>
      <c r="I12" s="45">
        <v>108</v>
      </c>
      <c r="J12" s="45">
        <v>108</v>
      </c>
      <c r="K12" s="45"/>
      <c r="L12" s="13">
        <f>SUM(E12:K12)</f>
        <v>329</v>
      </c>
      <c r="N12" s="111"/>
      <c r="O12" s="112"/>
      <c r="P12" s="113"/>
      <c r="Q12" s="1"/>
    </row>
    <row r="13" spans="1:17" ht="15">
      <c r="A13" s="35">
        <v>3</v>
      </c>
      <c r="B13" s="36" t="s">
        <v>132</v>
      </c>
      <c r="C13" s="37">
        <v>1979</v>
      </c>
      <c r="D13" s="38" t="s">
        <v>18</v>
      </c>
      <c r="E13" s="45"/>
      <c r="F13" s="45"/>
      <c r="G13" s="65"/>
      <c r="H13" s="45">
        <v>96.7</v>
      </c>
      <c r="I13" s="45"/>
      <c r="J13" s="45">
        <v>99.9</v>
      </c>
      <c r="K13" s="45"/>
      <c r="L13" s="13">
        <f>SUM(E13:K13)</f>
        <v>196.60000000000002</v>
      </c>
      <c r="N13" s="114"/>
      <c r="O13" s="112"/>
      <c r="P13" s="113"/>
      <c r="Q13" s="1"/>
    </row>
    <row r="14" spans="1:17" ht="15">
      <c r="A14" s="35">
        <v>4</v>
      </c>
      <c r="B14" s="241" t="s">
        <v>126</v>
      </c>
      <c r="C14" s="51">
        <v>1996</v>
      </c>
      <c r="D14" s="38" t="s">
        <v>10</v>
      </c>
      <c r="E14" s="221">
        <v>89.8</v>
      </c>
      <c r="F14" s="221">
        <v>97.125</v>
      </c>
      <c r="G14" s="45"/>
      <c r="H14" s="45"/>
      <c r="I14" s="45"/>
      <c r="J14" s="45"/>
      <c r="K14" s="45"/>
      <c r="L14" s="226">
        <f>SUM(E14:K14)</f>
        <v>186.925</v>
      </c>
      <c r="N14" s="61"/>
      <c r="O14" s="62"/>
      <c r="P14" s="63"/>
      <c r="Q14" s="1"/>
    </row>
    <row r="15" spans="1:17" ht="15">
      <c r="A15" s="35">
        <v>5</v>
      </c>
      <c r="B15" s="36" t="s">
        <v>128</v>
      </c>
      <c r="C15" s="37">
        <v>1996</v>
      </c>
      <c r="D15" s="38" t="s">
        <v>10</v>
      </c>
      <c r="E15" s="45">
        <v>65.8</v>
      </c>
      <c r="F15" s="45">
        <v>89.8</v>
      </c>
      <c r="G15" s="45"/>
      <c r="H15" s="45"/>
      <c r="I15" s="45"/>
      <c r="J15" s="45"/>
      <c r="K15" s="45"/>
      <c r="L15" s="13">
        <f>SUM(E15:K15)</f>
        <v>155.6</v>
      </c>
      <c r="N15" s="64"/>
      <c r="O15" s="62"/>
      <c r="P15" s="63"/>
      <c r="Q15" s="1"/>
    </row>
    <row r="16" spans="1:17" ht="15">
      <c r="A16" s="35">
        <v>6</v>
      </c>
      <c r="B16" s="36" t="s">
        <v>84</v>
      </c>
      <c r="C16" s="37">
        <v>1980</v>
      </c>
      <c r="D16" s="38" t="s">
        <v>10</v>
      </c>
      <c r="E16" s="39">
        <v>71.1</v>
      </c>
      <c r="F16" s="39">
        <v>83.1</v>
      </c>
      <c r="G16" s="45"/>
      <c r="H16" s="45"/>
      <c r="I16" s="45"/>
      <c r="J16" s="45"/>
      <c r="K16" s="45"/>
      <c r="L16" s="13">
        <f>SUM(E16:K16)</f>
        <v>154.2</v>
      </c>
      <c r="N16" s="64"/>
      <c r="O16" s="62"/>
      <c r="P16" s="63"/>
      <c r="Q16" s="1"/>
    </row>
    <row r="17" spans="1:17" ht="15">
      <c r="A17" s="35">
        <v>7</v>
      </c>
      <c r="B17" s="263" t="s">
        <v>347</v>
      </c>
      <c r="C17" s="262">
        <v>1982</v>
      </c>
      <c r="D17" s="38" t="s">
        <v>87</v>
      </c>
      <c r="E17" s="39"/>
      <c r="F17" s="39"/>
      <c r="G17" s="45"/>
      <c r="H17" s="45"/>
      <c r="I17" s="45"/>
      <c r="J17" s="45"/>
      <c r="K17" s="45">
        <v>129.5</v>
      </c>
      <c r="L17" s="13">
        <f>SUM(E17:K17)</f>
        <v>129.5</v>
      </c>
      <c r="N17" s="64"/>
      <c r="O17" s="62"/>
      <c r="P17" s="63"/>
      <c r="Q17" s="1"/>
    </row>
    <row r="18" spans="1:17" ht="15">
      <c r="A18" s="35">
        <v>8</v>
      </c>
      <c r="B18" s="36" t="s">
        <v>259</v>
      </c>
      <c r="C18" s="37">
        <v>1997</v>
      </c>
      <c r="D18" s="38" t="s">
        <v>10</v>
      </c>
      <c r="E18" s="39">
        <v>60.8</v>
      </c>
      <c r="F18" s="39">
        <v>65.8</v>
      </c>
      <c r="G18" s="45"/>
      <c r="H18" s="45"/>
      <c r="I18" s="45"/>
      <c r="J18" s="45"/>
      <c r="K18" s="45"/>
      <c r="L18" s="13">
        <f>SUM(E18:K18)</f>
        <v>126.6</v>
      </c>
      <c r="N18" s="64"/>
      <c r="O18" s="62"/>
      <c r="P18" s="63"/>
      <c r="Q18" s="1"/>
    </row>
    <row r="19" spans="1:17" ht="15">
      <c r="A19" s="35">
        <v>9</v>
      </c>
      <c r="B19" s="263" t="s">
        <v>348</v>
      </c>
      <c r="C19" s="262">
        <v>1981</v>
      </c>
      <c r="D19" s="38" t="s">
        <v>87</v>
      </c>
      <c r="E19" s="39"/>
      <c r="F19" s="39"/>
      <c r="G19" s="45"/>
      <c r="H19" s="45"/>
      <c r="I19" s="45"/>
      <c r="J19" s="45"/>
      <c r="K19" s="45">
        <v>119.8</v>
      </c>
      <c r="L19" s="13">
        <f>SUM(E19:K19)</f>
        <v>119.8</v>
      </c>
      <c r="N19" s="64"/>
      <c r="O19" s="62"/>
      <c r="P19" s="63"/>
      <c r="Q19" s="1"/>
    </row>
    <row r="20" spans="1:17" ht="15">
      <c r="A20" s="35">
        <v>10</v>
      </c>
      <c r="B20" s="50" t="s">
        <v>261</v>
      </c>
      <c r="C20" s="51">
        <v>1995</v>
      </c>
      <c r="D20" s="38" t="s">
        <v>10</v>
      </c>
      <c r="E20" s="39">
        <v>52.1</v>
      </c>
      <c r="F20" s="39">
        <v>56.3</v>
      </c>
      <c r="G20" s="47"/>
      <c r="H20" s="47"/>
      <c r="I20" s="47"/>
      <c r="J20" s="47"/>
      <c r="K20" s="47"/>
      <c r="L20" s="198">
        <f>SUM(E20:K20)</f>
        <v>108.4</v>
      </c>
      <c r="N20" s="64"/>
      <c r="O20" s="62"/>
      <c r="P20" s="63"/>
      <c r="Q20" s="1"/>
    </row>
    <row r="21" spans="1:17" ht="15">
      <c r="A21" s="35">
        <v>11</v>
      </c>
      <c r="B21" s="263" t="s">
        <v>109</v>
      </c>
      <c r="C21" s="262">
        <v>1993</v>
      </c>
      <c r="D21" s="264" t="s">
        <v>18</v>
      </c>
      <c r="E21" s="39"/>
      <c r="F21" s="49"/>
      <c r="G21" s="49"/>
      <c r="H21" s="49"/>
      <c r="I21" s="49"/>
      <c r="J21" s="49"/>
      <c r="K21" s="49">
        <v>110.8</v>
      </c>
      <c r="L21" s="127">
        <f>SUM(E22:K22)</f>
        <v>108</v>
      </c>
      <c r="N21" s="64"/>
      <c r="O21" s="62"/>
      <c r="P21" s="63"/>
      <c r="Q21" s="1"/>
    </row>
    <row r="22" spans="1:17" ht="15">
      <c r="A22" s="35">
        <v>12</v>
      </c>
      <c r="B22" s="36" t="s">
        <v>49</v>
      </c>
      <c r="C22" s="37">
        <v>1992</v>
      </c>
      <c r="D22" s="38" t="s">
        <v>11</v>
      </c>
      <c r="E22" s="39"/>
      <c r="F22" s="218"/>
      <c r="G22" s="218">
        <v>108</v>
      </c>
      <c r="H22" s="218"/>
      <c r="I22" s="218"/>
      <c r="J22" s="218"/>
      <c r="K22" s="218"/>
      <c r="L22" s="227">
        <f>SUM(E22:K22)</f>
        <v>108</v>
      </c>
      <c r="N22" s="64"/>
      <c r="O22" s="62"/>
      <c r="P22" s="63"/>
      <c r="Q22" s="1"/>
    </row>
    <row r="23" spans="1:17" ht="15">
      <c r="A23" s="35">
        <v>13</v>
      </c>
      <c r="B23" s="36" t="s">
        <v>286</v>
      </c>
      <c r="C23" s="37">
        <v>1992</v>
      </c>
      <c r="D23" s="38" t="s">
        <v>11</v>
      </c>
      <c r="E23" s="39"/>
      <c r="F23" s="45"/>
      <c r="G23" s="45">
        <v>99.9</v>
      </c>
      <c r="H23" s="45"/>
      <c r="I23" s="45"/>
      <c r="J23" s="45"/>
      <c r="K23" s="45"/>
      <c r="L23" s="13">
        <f>SUM(E23:K23)</f>
        <v>99.9</v>
      </c>
      <c r="N23" s="64"/>
      <c r="O23" s="62"/>
      <c r="P23" s="63"/>
      <c r="Q23" s="1"/>
    </row>
    <row r="24" spans="1:17" ht="15">
      <c r="A24" s="35">
        <v>14</v>
      </c>
      <c r="B24" s="36" t="s">
        <v>314</v>
      </c>
      <c r="C24" s="37">
        <v>1987</v>
      </c>
      <c r="D24" s="38" t="s">
        <v>139</v>
      </c>
      <c r="E24" s="45"/>
      <c r="F24" s="45"/>
      <c r="G24" s="45"/>
      <c r="H24" s="45"/>
      <c r="I24" s="45">
        <v>99.9</v>
      </c>
      <c r="J24" s="45"/>
      <c r="K24" s="45"/>
      <c r="L24" s="13">
        <f>SUM(E24:K24)</f>
        <v>99.9</v>
      </c>
      <c r="N24" s="64"/>
      <c r="O24" s="62"/>
      <c r="P24" s="63"/>
      <c r="Q24" s="1"/>
    </row>
    <row r="25" spans="1:17" ht="15">
      <c r="A25" s="35">
        <v>15</v>
      </c>
      <c r="B25" s="266" t="s">
        <v>349</v>
      </c>
      <c r="C25" s="267">
        <v>1995</v>
      </c>
      <c r="D25" s="268" t="s">
        <v>139</v>
      </c>
      <c r="E25" s="39"/>
      <c r="F25" s="39"/>
      <c r="G25" s="39"/>
      <c r="H25" s="39"/>
      <c r="I25" s="39"/>
      <c r="J25" s="39"/>
      <c r="K25" s="39">
        <v>102.5</v>
      </c>
      <c r="L25" s="33">
        <f>SUM(E26:K26)</f>
        <v>97.125</v>
      </c>
      <c r="N25" s="64"/>
      <c r="O25" s="62"/>
      <c r="P25" s="63"/>
      <c r="Q25" s="1"/>
    </row>
    <row r="26" spans="1:17" ht="15">
      <c r="A26" s="35">
        <v>16</v>
      </c>
      <c r="B26" s="46" t="s">
        <v>38</v>
      </c>
      <c r="C26" s="44">
        <v>1996</v>
      </c>
      <c r="D26" s="38" t="s">
        <v>10</v>
      </c>
      <c r="E26" s="39">
        <v>97.125</v>
      </c>
      <c r="F26" s="39"/>
      <c r="G26" s="39"/>
      <c r="H26" s="39"/>
      <c r="I26" s="39"/>
      <c r="J26" s="39"/>
      <c r="K26" s="39"/>
      <c r="L26" s="33">
        <f>SUM(E26:K26)</f>
        <v>97.125</v>
      </c>
      <c r="N26" s="64"/>
      <c r="O26" s="62"/>
      <c r="P26" s="63"/>
      <c r="Q26" s="1"/>
    </row>
    <row r="27" spans="1:17" ht="15">
      <c r="A27" s="35">
        <v>17</v>
      </c>
      <c r="B27" s="46" t="s">
        <v>78</v>
      </c>
      <c r="C27" s="44">
        <v>1996</v>
      </c>
      <c r="D27" s="87" t="s">
        <v>14</v>
      </c>
      <c r="E27" s="39"/>
      <c r="F27" s="39"/>
      <c r="G27" s="39">
        <v>92.4</v>
      </c>
      <c r="H27" s="39"/>
      <c r="I27" s="39"/>
      <c r="J27" s="39"/>
      <c r="K27" s="39"/>
      <c r="L27" s="33">
        <f>SUM(E27:K27)</f>
        <v>92.4</v>
      </c>
      <c r="N27" s="64"/>
      <c r="O27" s="62"/>
      <c r="P27" s="63"/>
      <c r="Q27" s="1"/>
    </row>
    <row r="28" spans="1:17" ht="15">
      <c r="A28" s="35">
        <v>18</v>
      </c>
      <c r="B28" s="36" t="s">
        <v>216</v>
      </c>
      <c r="C28" s="37">
        <v>1995</v>
      </c>
      <c r="D28" s="38" t="s">
        <v>217</v>
      </c>
      <c r="E28" s="39"/>
      <c r="F28" s="39"/>
      <c r="G28" s="39"/>
      <c r="H28" s="39"/>
      <c r="I28" s="39">
        <v>92.4</v>
      </c>
      <c r="J28" s="39"/>
      <c r="K28" s="39"/>
      <c r="L28" s="33">
        <f>SUM(E28:K28)</f>
        <v>92.4</v>
      </c>
      <c r="N28" s="64"/>
      <c r="O28" s="62"/>
      <c r="P28" s="63"/>
      <c r="Q28" s="1"/>
    </row>
    <row r="29" spans="1:17" ht="15">
      <c r="A29" s="35">
        <v>19</v>
      </c>
      <c r="B29" s="50" t="s">
        <v>330</v>
      </c>
      <c r="C29" s="51">
        <v>1988</v>
      </c>
      <c r="D29" s="52" t="s">
        <v>87</v>
      </c>
      <c r="E29" s="39"/>
      <c r="F29" s="39"/>
      <c r="G29" s="39"/>
      <c r="H29" s="39"/>
      <c r="I29" s="39"/>
      <c r="J29" s="39">
        <v>92.4</v>
      </c>
      <c r="K29" s="39"/>
      <c r="L29" s="33">
        <f>SUM(J29:K29)</f>
        <v>92.4</v>
      </c>
      <c r="N29" s="64"/>
      <c r="O29" s="62"/>
      <c r="P29" s="63"/>
      <c r="Q29" s="1"/>
    </row>
    <row r="30" spans="1:17" ht="15">
      <c r="A30" s="35">
        <v>20</v>
      </c>
      <c r="B30" s="263" t="s">
        <v>350</v>
      </c>
      <c r="C30" s="262">
        <v>1990</v>
      </c>
      <c r="D30" s="264" t="s">
        <v>18</v>
      </c>
      <c r="E30" s="39"/>
      <c r="F30" s="39"/>
      <c r="G30" s="39"/>
      <c r="H30" s="39"/>
      <c r="I30" s="39"/>
      <c r="J30" s="39"/>
      <c r="K30" s="39">
        <v>94.8</v>
      </c>
      <c r="L30" s="33">
        <f>SUM(E31:K31)</f>
        <v>89.4</v>
      </c>
      <c r="N30" s="64"/>
      <c r="O30" s="62"/>
      <c r="P30" s="63"/>
      <c r="Q30" s="1"/>
    </row>
    <row r="31" spans="1:17" ht="15">
      <c r="A31" s="35">
        <v>21</v>
      </c>
      <c r="B31" s="36" t="s">
        <v>289</v>
      </c>
      <c r="C31" s="37">
        <v>1987</v>
      </c>
      <c r="D31" s="38" t="s">
        <v>290</v>
      </c>
      <c r="E31" s="39"/>
      <c r="F31" s="39"/>
      <c r="G31" s="39"/>
      <c r="H31" s="39">
        <v>89.4</v>
      </c>
      <c r="I31" s="39"/>
      <c r="J31" s="39"/>
      <c r="K31" s="39"/>
      <c r="L31" s="33">
        <f>SUM(E31:K31)</f>
        <v>89.4</v>
      </c>
      <c r="N31" s="64"/>
      <c r="O31" s="62"/>
      <c r="P31" s="63"/>
      <c r="Q31" s="1"/>
    </row>
    <row r="32" spans="1:17" ht="15">
      <c r="A32" s="35">
        <v>22</v>
      </c>
      <c r="B32" s="36" t="s">
        <v>287</v>
      </c>
      <c r="C32" s="37">
        <v>1988</v>
      </c>
      <c r="D32" s="38" t="s">
        <v>11</v>
      </c>
      <c r="E32" s="39"/>
      <c r="F32" s="39"/>
      <c r="G32" s="39">
        <v>85.5</v>
      </c>
      <c r="H32" s="39"/>
      <c r="I32" s="39"/>
      <c r="J32" s="39"/>
      <c r="K32" s="39"/>
      <c r="L32" s="228">
        <f>SUM(E32:K32)</f>
        <v>85.5</v>
      </c>
      <c r="N32" s="64"/>
      <c r="O32" s="62"/>
      <c r="P32" s="63"/>
      <c r="Q32" s="1"/>
    </row>
    <row r="33" spans="1:17" ht="15">
      <c r="A33" s="35">
        <v>23</v>
      </c>
      <c r="B33" s="50" t="s">
        <v>315</v>
      </c>
      <c r="C33" s="51">
        <v>1985</v>
      </c>
      <c r="D33" s="52" t="s">
        <v>316</v>
      </c>
      <c r="E33" s="53"/>
      <c r="F33" s="53"/>
      <c r="G33" s="53"/>
      <c r="H33" s="53"/>
      <c r="I33" s="53">
        <v>85.5</v>
      </c>
      <c r="J33" s="53"/>
      <c r="K33" s="53"/>
      <c r="L33" s="54">
        <f>SUM(E33:K33)</f>
        <v>85.5</v>
      </c>
      <c r="N33" s="64"/>
      <c r="O33" s="62"/>
      <c r="P33" s="63"/>
      <c r="Q33" s="1"/>
    </row>
    <row r="34" spans="1:17" ht="15">
      <c r="A34" s="35">
        <v>24</v>
      </c>
      <c r="B34" s="36" t="s">
        <v>331</v>
      </c>
      <c r="C34" s="37">
        <v>1995</v>
      </c>
      <c r="D34" s="52" t="s">
        <v>87</v>
      </c>
      <c r="E34" s="39"/>
      <c r="F34" s="39"/>
      <c r="G34" s="39"/>
      <c r="H34" s="39"/>
      <c r="I34" s="39"/>
      <c r="J34" s="39">
        <v>85.5</v>
      </c>
      <c r="K34" s="39"/>
      <c r="L34" s="33">
        <f>SUM(J34:K34)</f>
        <v>85.5</v>
      </c>
      <c r="N34" s="64"/>
      <c r="O34" s="62"/>
      <c r="P34" s="63"/>
      <c r="Q34" s="1"/>
    </row>
    <row r="35" spans="1:17" ht="15">
      <c r="A35" s="35">
        <v>25</v>
      </c>
      <c r="B35" s="50" t="s">
        <v>266</v>
      </c>
      <c r="C35" s="51">
        <v>1981</v>
      </c>
      <c r="D35" s="52" t="s">
        <v>10</v>
      </c>
      <c r="E35" s="53">
        <v>83.1</v>
      </c>
      <c r="F35" s="53"/>
      <c r="G35" s="53"/>
      <c r="H35" s="53"/>
      <c r="I35" s="53"/>
      <c r="J35" s="53"/>
      <c r="K35" s="53"/>
      <c r="L35" s="54">
        <f>SUM(E35:K35)</f>
        <v>83.1</v>
      </c>
      <c r="N35" s="64"/>
      <c r="O35" s="62"/>
      <c r="P35" s="63"/>
      <c r="Q35" s="1"/>
    </row>
    <row r="36" spans="1:17" ht="15">
      <c r="A36" s="35">
        <v>26</v>
      </c>
      <c r="B36" s="50" t="s">
        <v>291</v>
      </c>
      <c r="C36" s="51">
        <v>1983</v>
      </c>
      <c r="D36" s="52" t="s">
        <v>290</v>
      </c>
      <c r="E36" s="53"/>
      <c r="F36" s="53"/>
      <c r="G36" s="53"/>
      <c r="H36" s="53">
        <v>82.7</v>
      </c>
      <c r="I36" s="53"/>
      <c r="J36" s="53"/>
      <c r="K36" s="53"/>
      <c r="L36" s="54">
        <f>SUM(E36:K36)</f>
        <v>82.7</v>
      </c>
      <c r="N36" s="64"/>
      <c r="O36" s="62"/>
      <c r="P36" s="63"/>
      <c r="Q36" s="1"/>
    </row>
    <row r="37" spans="1:17" ht="15">
      <c r="A37" s="35">
        <v>27</v>
      </c>
      <c r="B37" s="50" t="s">
        <v>203</v>
      </c>
      <c r="C37" s="51">
        <v>1992</v>
      </c>
      <c r="D37" s="52" t="s">
        <v>11</v>
      </c>
      <c r="E37" s="53"/>
      <c r="F37" s="53"/>
      <c r="G37" s="53">
        <v>79.1</v>
      </c>
      <c r="H37" s="53"/>
      <c r="I37" s="53"/>
      <c r="J37" s="53"/>
      <c r="K37" s="53"/>
      <c r="L37" s="54">
        <f>SUM(E37:K37)</f>
        <v>79.1</v>
      </c>
      <c r="N37" s="64"/>
      <c r="O37" s="62"/>
      <c r="P37" s="63"/>
      <c r="Q37" s="1"/>
    </row>
    <row r="38" spans="1:17" ht="15">
      <c r="A38" s="35">
        <v>28</v>
      </c>
      <c r="B38" s="50" t="s">
        <v>317</v>
      </c>
      <c r="C38" s="51">
        <v>1992</v>
      </c>
      <c r="D38" s="52" t="s">
        <v>217</v>
      </c>
      <c r="E38" s="53"/>
      <c r="F38" s="53"/>
      <c r="G38" s="53"/>
      <c r="H38" s="53"/>
      <c r="I38" s="53">
        <v>79.1</v>
      </c>
      <c r="J38" s="53"/>
      <c r="K38" s="53"/>
      <c r="L38" s="54">
        <f>SUM(E38:K38)</f>
        <v>79.1</v>
      </c>
      <c r="N38" s="64"/>
      <c r="O38" s="62"/>
      <c r="P38" s="63"/>
      <c r="Q38" s="1"/>
    </row>
    <row r="39" spans="1:17" ht="15">
      <c r="A39" s="35">
        <v>29</v>
      </c>
      <c r="B39" s="50" t="s">
        <v>332</v>
      </c>
      <c r="C39" s="51">
        <v>1991</v>
      </c>
      <c r="D39" s="52" t="s">
        <v>87</v>
      </c>
      <c r="E39" s="53"/>
      <c r="F39" s="53"/>
      <c r="G39" s="53"/>
      <c r="H39" s="53"/>
      <c r="I39" s="53"/>
      <c r="J39" s="53">
        <v>79.1</v>
      </c>
      <c r="K39" s="53"/>
      <c r="L39" s="54">
        <f>SUM(J39:K39)</f>
        <v>79.1</v>
      </c>
      <c r="N39" s="64"/>
      <c r="O39" s="62"/>
      <c r="P39" s="63"/>
      <c r="Q39" s="1"/>
    </row>
    <row r="40" spans="1:18" ht="15">
      <c r="A40" s="35">
        <v>30</v>
      </c>
      <c r="B40" s="36" t="s">
        <v>257</v>
      </c>
      <c r="C40" s="37">
        <v>1987</v>
      </c>
      <c r="D40" s="52" t="s">
        <v>8</v>
      </c>
      <c r="E40" s="39"/>
      <c r="F40" s="39">
        <v>76.9</v>
      </c>
      <c r="G40" s="39"/>
      <c r="H40" s="39"/>
      <c r="I40" s="39"/>
      <c r="J40" s="39"/>
      <c r="K40" s="39"/>
      <c r="L40" s="33">
        <f>SUM(E40:K40)</f>
        <v>76.9</v>
      </c>
      <c r="M40" s="11"/>
      <c r="O40" s="64"/>
      <c r="P40" s="62"/>
      <c r="Q40" s="63"/>
      <c r="R40" s="1"/>
    </row>
    <row r="41" spans="1:18" ht="15">
      <c r="A41" s="35">
        <v>31</v>
      </c>
      <c r="B41" s="36" t="s">
        <v>267</v>
      </c>
      <c r="C41" s="37">
        <v>1993</v>
      </c>
      <c r="D41" s="52" t="s">
        <v>10</v>
      </c>
      <c r="E41" s="39">
        <v>76.9</v>
      </c>
      <c r="F41" s="39"/>
      <c r="G41" s="39"/>
      <c r="H41" s="39"/>
      <c r="I41" s="39"/>
      <c r="J41" s="39"/>
      <c r="K41" s="39"/>
      <c r="L41" s="33">
        <f>SUM(E41:K41)</f>
        <v>76.9</v>
      </c>
      <c r="M41" s="11"/>
      <c r="O41" s="64"/>
      <c r="P41" s="62"/>
      <c r="Q41" s="63"/>
      <c r="R41" s="1"/>
    </row>
    <row r="42" spans="1:18" ht="15">
      <c r="A42" s="35">
        <v>32</v>
      </c>
      <c r="B42" s="36" t="s">
        <v>292</v>
      </c>
      <c r="C42" s="37">
        <v>1989</v>
      </c>
      <c r="D42" s="38" t="s">
        <v>290</v>
      </c>
      <c r="E42" s="39"/>
      <c r="F42" s="39"/>
      <c r="G42" s="39"/>
      <c r="H42" s="39">
        <v>76.5</v>
      </c>
      <c r="I42" s="39"/>
      <c r="J42" s="39"/>
      <c r="K42" s="39"/>
      <c r="L42" s="33">
        <f>SUM(E42:K42)</f>
        <v>76.5</v>
      </c>
      <c r="M42" s="11"/>
      <c r="O42" s="64"/>
      <c r="P42" s="62"/>
      <c r="Q42" s="63"/>
      <c r="R42" s="1"/>
    </row>
    <row r="43" spans="1:18" ht="15">
      <c r="A43" s="35">
        <v>33</v>
      </c>
      <c r="B43" s="36" t="s">
        <v>288</v>
      </c>
      <c r="C43" s="37">
        <v>1989</v>
      </c>
      <c r="D43" s="38" t="s">
        <v>11</v>
      </c>
      <c r="E43" s="39"/>
      <c r="F43" s="39"/>
      <c r="G43" s="39">
        <v>73.1</v>
      </c>
      <c r="H43" s="39"/>
      <c r="I43" s="39"/>
      <c r="J43" s="39"/>
      <c r="K43" s="39"/>
      <c r="L43" s="33">
        <f>SUM(E43:K43)</f>
        <v>73.1</v>
      </c>
      <c r="M43" s="11"/>
      <c r="O43" s="64"/>
      <c r="P43" s="62"/>
      <c r="Q43" s="63"/>
      <c r="R43" s="1"/>
    </row>
    <row r="44" spans="1:18" ht="15">
      <c r="A44" s="35">
        <v>34</v>
      </c>
      <c r="B44" s="36" t="s">
        <v>318</v>
      </c>
      <c r="C44" s="37">
        <v>1987</v>
      </c>
      <c r="D44" s="38" t="s">
        <v>316</v>
      </c>
      <c r="E44" s="39"/>
      <c r="F44" s="39"/>
      <c r="G44" s="39"/>
      <c r="H44" s="39"/>
      <c r="I44" s="39">
        <v>73.1</v>
      </c>
      <c r="J44" s="39"/>
      <c r="K44" s="39"/>
      <c r="L44" s="33">
        <f>SUM(E44:K44)</f>
        <v>73.1</v>
      </c>
      <c r="M44" s="11"/>
      <c r="O44" s="64"/>
      <c r="P44" s="62"/>
      <c r="Q44" s="63"/>
      <c r="R44" s="1"/>
    </row>
    <row r="45" spans="1:18" ht="15">
      <c r="A45" s="35">
        <v>35</v>
      </c>
      <c r="B45" s="36" t="s">
        <v>333</v>
      </c>
      <c r="C45" s="37">
        <v>1994</v>
      </c>
      <c r="D45" s="38" t="s">
        <v>87</v>
      </c>
      <c r="E45" s="39"/>
      <c r="F45" s="39"/>
      <c r="G45" s="39"/>
      <c r="H45" s="39"/>
      <c r="I45" s="39"/>
      <c r="J45" s="39">
        <v>73.1</v>
      </c>
      <c r="K45" s="39"/>
      <c r="L45" s="33">
        <f>SUM(J45:K45)</f>
        <v>73.1</v>
      </c>
      <c r="M45" s="11"/>
      <c r="O45" s="64"/>
      <c r="P45" s="62"/>
      <c r="Q45" s="63"/>
      <c r="R45" s="1"/>
    </row>
    <row r="46" spans="1:18" ht="15.75" customHeight="1">
      <c r="A46" s="35">
        <v>36</v>
      </c>
      <c r="B46" s="36" t="s">
        <v>258</v>
      </c>
      <c r="C46" s="37">
        <v>1997</v>
      </c>
      <c r="D46" s="38" t="s">
        <v>10</v>
      </c>
      <c r="E46" s="39"/>
      <c r="F46" s="39">
        <v>71.1</v>
      </c>
      <c r="G46" s="39"/>
      <c r="H46" s="39"/>
      <c r="I46" s="39"/>
      <c r="J46" s="39"/>
      <c r="K46" s="39"/>
      <c r="L46" s="33">
        <f>SUM(E46:K46)</f>
        <v>71.1</v>
      </c>
      <c r="M46" s="11"/>
      <c r="O46" s="64"/>
      <c r="P46" s="62"/>
      <c r="Q46" s="63"/>
      <c r="R46" s="1"/>
    </row>
    <row r="47" spans="1:18" ht="15.75" customHeight="1">
      <c r="A47" s="35">
        <v>37</v>
      </c>
      <c r="B47" s="36" t="s">
        <v>293</v>
      </c>
      <c r="C47" s="37">
        <v>1982</v>
      </c>
      <c r="D47" s="38" t="s">
        <v>290</v>
      </c>
      <c r="E47" s="39"/>
      <c r="F47" s="39"/>
      <c r="G47" s="39"/>
      <c r="H47" s="39">
        <v>70.8</v>
      </c>
      <c r="I47" s="39"/>
      <c r="J47" s="39"/>
      <c r="K47" s="39"/>
      <c r="L47" s="33">
        <f>SUM(E47:K47)</f>
        <v>70.8</v>
      </c>
      <c r="M47" s="11"/>
      <c r="O47" s="64"/>
      <c r="P47" s="62"/>
      <c r="Q47" s="63"/>
      <c r="R47" s="1"/>
    </row>
    <row r="48" spans="1:18" ht="15.75" customHeight="1">
      <c r="A48" s="35">
        <v>38</v>
      </c>
      <c r="B48" s="36" t="s">
        <v>319</v>
      </c>
      <c r="C48" s="37">
        <v>1983</v>
      </c>
      <c r="D48" s="38" t="s">
        <v>316</v>
      </c>
      <c r="E48" s="53"/>
      <c r="F48" s="53"/>
      <c r="G48" s="53"/>
      <c r="H48" s="53"/>
      <c r="I48" s="53">
        <v>67.7</v>
      </c>
      <c r="J48" s="53"/>
      <c r="K48" s="53"/>
      <c r="L48" s="54">
        <f>SUM(E48:K48)</f>
        <v>67.7</v>
      </c>
      <c r="M48" s="11"/>
      <c r="O48" s="64"/>
      <c r="P48" s="62"/>
      <c r="Q48" s="63"/>
      <c r="R48" s="1"/>
    </row>
    <row r="49" spans="1:18" ht="15.75" customHeight="1">
      <c r="A49" s="35">
        <v>39</v>
      </c>
      <c r="B49" s="36" t="s">
        <v>334</v>
      </c>
      <c r="C49" s="37">
        <v>1990</v>
      </c>
      <c r="D49" s="38" t="s">
        <v>142</v>
      </c>
      <c r="E49" s="53"/>
      <c r="F49" s="53"/>
      <c r="G49" s="53"/>
      <c r="H49" s="53"/>
      <c r="I49" s="53"/>
      <c r="J49" s="53">
        <v>67.7</v>
      </c>
      <c r="K49" s="53"/>
      <c r="L49" s="54">
        <f>SUM(J49:K49)</f>
        <v>67.7</v>
      </c>
      <c r="M49" s="11"/>
      <c r="O49" s="64"/>
      <c r="P49" s="62"/>
      <c r="Q49" s="63"/>
      <c r="R49" s="1"/>
    </row>
    <row r="50" spans="1:18" ht="15.75" customHeight="1">
      <c r="A50" s="35">
        <v>40</v>
      </c>
      <c r="B50" s="36" t="s">
        <v>335</v>
      </c>
      <c r="C50" s="37">
        <v>1990</v>
      </c>
      <c r="D50" s="38" t="s">
        <v>87</v>
      </c>
      <c r="E50" s="53"/>
      <c r="F50" s="53"/>
      <c r="G50" s="53"/>
      <c r="H50" s="53"/>
      <c r="I50" s="53"/>
      <c r="J50" s="53">
        <v>62.6</v>
      </c>
      <c r="K50" s="53"/>
      <c r="L50" s="54">
        <f>SUM(J50:K50)</f>
        <v>62.6</v>
      </c>
      <c r="M50" s="11"/>
      <c r="O50" s="64"/>
      <c r="P50" s="62"/>
      <c r="Q50" s="63"/>
      <c r="R50" s="1"/>
    </row>
    <row r="51" spans="1:18" ht="15.75" customHeight="1">
      <c r="A51" s="35">
        <v>41</v>
      </c>
      <c r="B51" s="36" t="s">
        <v>260</v>
      </c>
      <c r="C51" s="37">
        <v>1973</v>
      </c>
      <c r="D51" s="38" t="s">
        <v>8</v>
      </c>
      <c r="E51" s="53"/>
      <c r="F51" s="53">
        <v>60.8</v>
      </c>
      <c r="G51" s="53"/>
      <c r="H51" s="53"/>
      <c r="I51" s="53"/>
      <c r="J51" s="53"/>
      <c r="K51" s="53"/>
      <c r="L51" s="54">
        <f>SUM(E51:K51)</f>
        <v>60.8</v>
      </c>
      <c r="M51" s="11"/>
      <c r="O51" s="64"/>
      <c r="P51" s="62"/>
      <c r="Q51" s="63"/>
      <c r="R51" s="1"/>
    </row>
    <row r="52" spans="1:18" ht="15.75" customHeight="1">
      <c r="A52" s="35">
        <v>42</v>
      </c>
      <c r="B52" s="36" t="s">
        <v>36</v>
      </c>
      <c r="C52" s="37">
        <v>1994</v>
      </c>
      <c r="D52" s="38" t="s">
        <v>10</v>
      </c>
      <c r="E52" s="53">
        <v>56.3</v>
      </c>
      <c r="F52" s="53"/>
      <c r="G52" s="53"/>
      <c r="H52" s="53"/>
      <c r="I52" s="53"/>
      <c r="J52" s="53"/>
      <c r="K52" s="53"/>
      <c r="L52" s="54">
        <f>SUM(E52:K52)</f>
        <v>56.3</v>
      </c>
      <c r="M52" s="11"/>
      <c r="O52" s="64"/>
      <c r="P52" s="62"/>
      <c r="Q52" s="63"/>
      <c r="R52" s="1"/>
    </row>
    <row r="53" spans="1:18" ht="15.75" customHeight="1">
      <c r="A53" s="35">
        <v>43</v>
      </c>
      <c r="B53" s="263" t="s">
        <v>351</v>
      </c>
      <c r="C53" s="262">
        <v>1970</v>
      </c>
      <c r="D53" s="264" t="s">
        <v>12</v>
      </c>
      <c r="E53" s="53"/>
      <c r="F53" s="53"/>
      <c r="G53" s="53"/>
      <c r="H53" s="53"/>
      <c r="I53" s="53"/>
      <c r="J53" s="53"/>
      <c r="K53" s="53">
        <v>87.7</v>
      </c>
      <c r="L53" s="54">
        <f>SUM(E54:K54)</f>
        <v>52.1</v>
      </c>
      <c r="M53" s="11"/>
      <c r="O53" s="64"/>
      <c r="P53" s="62"/>
      <c r="Q53" s="63"/>
      <c r="R53" s="1"/>
    </row>
    <row r="54" spans="1:18" ht="15.75" customHeight="1" thickBot="1">
      <c r="A54" s="174">
        <v>44</v>
      </c>
      <c r="B54" s="56" t="s">
        <v>262</v>
      </c>
      <c r="C54" s="57">
        <v>1983</v>
      </c>
      <c r="D54" s="58" t="s">
        <v>263</v>
      </c>
      <c r="E54" s="59"/>
      <c r="F54" s="59">
        <v>52.1</v>
      </c>
      <c r="G54" s="59"/>
      <c r="H54" s="59"/>
      <c r="I54" s="59"/>
      <c r="J54" s="59"/>
      <c r="K54" s="59"/>
      <c r="L54" s="60">
        <f>SUM(E54:K54)</f>
        <v>52.1</v>
      </c>
      <c r="M54" s="11"/>
      <c r="O54" s="64"/>
      <c r="P54" s="62"/>
      <c r="Q54" s="63"/>
      <c r="R54" s="1"/>
    </row>
    <row r="55" spans="1:18" ht="15">
      <c r="A55" s="7"/>
      <c r="B55" s="8"/>
      <c r="C55" s="7"/>
      <c r="D55" s="9"/>
      <c r="E55" s="10"/>
      <c r="F55" s="10"/>
      <c r="G55" s="10"/>
      <c r="H55" s="10"/>
      <c r="I55" s="10"/>
      <c r="J55" s="10"/>
      <c r="K55" s="10"/>
      <c r="L55" s="10"/>
      <c r="M55" s="11"/>
      <c r="O55" s="64"/>
      <c r="P55" s="62"/>
      <c r="Q55" s="63"/>
      <c r="R55" s="1"/>
    </row>
    <row r="57" spans="1:13" ht="18">
      <c r="A57" s="247" t="s">
        <v>16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5"/>
    </row>
    <row r="58" spans="1:13" ht="13.5" thickBo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61"/>
      <c r="M58" s="3"/>
    </row>
    <row r="59" spans="1:12" ht="12.75">
      <c r="A59" s="248" t="s">
        <v>1</v>
      </c>
      <c r="B59" s="251" t="s">
        <v>2</v>
      </c>
      <c r="C59" s="248" t="s">
        <v>3</v>
      </c>
      <c r="D59" s="254" t="s">
        <v>4</v>
      </c>
      <c r="E59" s="72" t="s">
        <v>21</v>
      </c>
      <c r="F59" s="72" t="s">
        <v>22</v>
      </c>
      <c r="G59" s="6" t="s">
        <v>23</v>
      </c>
      <c r="H59" s="71" t="s">
        <v>44</v>
      </c>
      <c r="I59" s="72" t="s">
        <v>45</v>
      </c>
      <c r="J59" s="71" t="s">
        <v>46</v>
      </c>
      <c r="K59" s="72" t="s">
        <v>253</v>
      </c>
      <c r="L59" s="72" t="s">
        <v>5</v>
      </c>
    </row>
    <row r="60" spans="1:12" ht="12.75">
      <c r="A60" s="249"/>
      <c r="B60" s="252"/>
      <c r="C60" s="249"/>
      <c r="D60" s="255"/>
      <c r="E60" s="78">
        <v>42721</v>
      </c>
      <c r="F60" s="73" t="s">
        <v>245</v>
      </c>
      <c r="G60" s="108" t="s">
        <v>246</v>
      </c>
      <c r="H60" s="75" t="s">
        <v>249</v>
      </c>
      <c r="I60" s="73" t="s">
        <v>251</v>
      </c>
      <c r="J60" s="75" t="s">
        <v>254</v>
      </c>
      <c r="K60" s="73" t="s">
        <v>255</v>
      </c>
      <c r="L60" s="74"/>
    </row>
    <row r="61" spans="1:15" ht="12.75">
      <c r="A61" s="250"/>
      <c r="B61" s="253"/>
      <c r="C61" s="250"/>
      <c r="D61" s="256"/>
      <c r="E61" s="76" t="s">
        <v>55</v>
      </c>
      <c r="F61" s="76" t="s">
        <v>123</v>
      </c>
      <c r="G61" s="92" t="s">
        <v>247</v>
      </c>
      <c r="H61" s="77" t="s">
        <v>250</v>
      </c>
      <c r="I61" s="76" t="s">
        <v>252</v>
      </c>
      <c r="J61" s="77" t="s">
        <v>68</v>
      </c>
      <c r="K61" s="76" t="s">
        <v>256</v>
      </c>
      <c r="L61" s="76" t="s">
        <v>7</v>
      </c>
      <c r="M61" s="40"/>
      <c r="N61" s="40"/>
      <c r="O61" s="40"/>
    </row>
    <row r="62" spans="1:15" ht="12.75">
      <c r="A62" s="79"/>
      <c r="B62" s="80"/>
      <c r="C62" s="79"/>
      <c r="D62" s="80" t="s">
        <v>69</v>
      </c>
      <c r="E62" s="81">
        <v>4</v>
      </c>
      <c r="F62" s="81">
        <v>3</v>
      </c>
      <c r="G62" s="81">
        <v>6</v>
      </c>
      <c r="H62" s="82">
        <v>4</v>
      </c>
      <c r="I62" s="81">
        <v>3</v>
      </c>
      <c r="J62" s="82">
        <v>4</v>
      </c>
      <c r="K62" s="81"/>
      <c r="L62" s="81"/>
      <c r="M62" s="40"/>
      <c r="N62" s="40"/>
      <c r="O62" s="40"/>
    </row>
    <row r="63" spans="1:15" ht="13.5" thickBot="1">
      <c r="A63" s="84"/>
      <c r="B63" s="83"/>
      <c r="C63" s="84"/>
      <c r="D63" s="83" t="s">
        <v>83</v>
      </c>
      <c r="E63" s="109">
        <v>0.08</v>
      </c>
      <c r="F63" s="109">
        <v>0.08</v>
      </c>
      <c r="G63" s="109">
        <v>0</v>
      </c>
      <c r="H63" s="110">
        <v>0.08</v>
      </c>
      <c r="I63" s="109">
        <v>0.08</v>
      </c>
      <c r="J63" s="110">
        <v>0.08</v>
      </c>
      <c r="K63" s="109"/>
      <c r="L63" s="109"/>
      <c r="M63" s="40"/>
      <c r="N63" s="40"/>
      <c r="O63" s="40"/>
    </row>
    <row r="64" spans="1:15" ht="15">
      <c r="A64" s="211">
        <v>1</v>
      </c>
      <c r="B64" s="259" t="s">
        <v>268</v>
      </c>
      <c r="C64" s="260">
        <v>1990</v>
      </c>
      <c r="D64" s="261" t="s">
        <v>18</v>
      </c>
      <c r="E64" s="215">
        <v>99.9</v>
      </c>
      <c r="F64" s="215"/>
      <c r="G64" s="215"/>
      <c r="H64" s="215">
        <v>92.4</v>
      </c>
      <c r="I64" s="215"/>
      <c r="J64" s="215">
        <v>99.9</v>
      </c>
      <c r="K64" s="215">
        <v>129.5</v>
      </c>
      <c r="L64" s="242">
        <f>K64+E64+J64</f>
        <v>329.3</v>
      </c>
      <c r="M64" s="114"/>
      <c r="N64" s="112"/>
      <c r="O64" s="113"/>
    </row>
    <row r="65" spans="1:15" ht="15">
      <c r="A65" s="41">
        <v>2</v>
      </c>
      <c r="B65" s="36" t="s">
        <v>309</v>
      </c>
      <c r="C65" s="37">
        <v>1994</v>
      </c>
      <c r="D65" s="38" t="s">
        <v>11</v>
      </c>
      <c r="E65" s="39"/>
      <c r="F65" s="39"/>
      <c r="G65" s="39"/>
      <c r="H65" s="39">
        <v>108</v>
      </c>
      <c r="I65" s="39">
        <v>108</v>
      </c>
      <c r="J65" s="39">
        <v>108</v>
      </c>
      <c r="K65" s="39"/>
      <c r="L65" s="33">
        <f>SUM(E65:K65)</f>
        <v>324</v>
      </c>
      <c r="M65" s="114"/>
      <c r="N65" s="112"/>
      <c r="O65" s="113"/>
    </row>
    <row r="66" spans="1:15" ht="15">
      <c r="A66" s="41">
        <v>3</v>
      </c>
      <c r="B66" s="36" t="s">
        <v>311</v>
      </c>
      <c r="C66" s="37">
        <v>1986</v>
      </c>
      <c r="D66" s="38" t="s">
        <v>18</v>
      </c>
      <c r="E66" s="39"/>
      <c r="F66" s="39"/>
      <c r="G66" s="39"/>
      <c r="H66" s="39">
        <v>85.5</v>
      </c>
      <c r="I66" s="39"/>
      <c r="J66" s="39">
        <v>92.4</v>
      </c>
      <c r="K66" s="39">
        <v>119.5</v>
      </c>
      <c r="L66" s="33">
        <f>K66+J66+H66</f>
        <v>297.4</v>
      </c>
      <c r="M66" s="114"/>
      <c r="N66" s="112"/>
      <c r="O66" s="113"/>
    </row>
    <row r="67" spans="1:15" ht="15">
      <c r="A67" s="41">
        <v>4</v>
      </c>
      <c r="B67" s="36" t="s">
        <v>27</v>
      </c>
      <c r="C67" s="37">
        <v>1982</v>
      </c>
      <c r="D67" s="38" t="s">
        <v>10</v>
      </c>
      <c r="E67" s="39">
        <v>108</v>
      </c>
      <c r="F67" s="39">
        <v>108</v>
      </c>
      <c r="G67" s="39"/>
      <c r="H67" s="38"/>
      <c r="I67" s="38"/>
      <c r="J67" s="39"/>
      <c r="K67" s="39"/>
      <c r="L67" s="33">
        <f>SUM(E67:K67)</f>
        <v>216</v>
      </c>
      <c r="M67" s="64"/>
      <c r="N67" s="62"/>
      <c r="O67" s="63"/>
    </row>
    <row r="68" spans="1:15" ht="15">
      <c r="A68" s="41">
        <v>5</v>
      </c>
      <c r="B68" s="42" t="s">
        <v>265</v>
      </c>
      <c r="C68" s="37">
        <v>1997</v>
      </c>
      <c r="D68" s="38" t="s">
        <v>10</v>
      </c>
      <c r="E68" s="39">
        <v>92.4</v>
      </c>
      <c r="F68" s="39">
        <v>92.4</v>
      </c>
      <c r="G68" s="39"/>
      <c r="H68" s="39"/>
      <c r="I68" s="39"/>
      <c r="J68" s="39"/>
      <c r="K68" s="39"/>
      <c r="L68" s="33">
        <f>SUM(E68:K68)</f>
        <v>184.8</v>
      </c>
      <c r="M68" s="64"/>
      <c r="N68" s="62"/>
      <c r="O68" s="63"/>
    </row>
    <row r="69" spans="1:15" ht="15" customHeight="1">
      <c r="A69" s="41">
        <v>6</v>
      </c>
      <c r="B69" s="36" t="s">
        <v>345</v>
      </c>
      <c r="C69" s="37">
        <v>1988</v>
      </c>
      <c r="D69" s="38" t="s">
        <v>346</v>
      </c>
      <c r="E69" s="39"/>
      <c r="F69" s="39"/>
      <c r="G69" s="39"/>
      <c r="H69" s="39"/>
      <c r="I69" s="39"/>
      <c r="J69" s="39"/>
      <c r="K69" s="39">
        <v>140</v>
      </c>
      <c r="L69" s="33">
        <f>SUM(E69:K69)</f>
        <v>140</v>
      </c>
      <c r="M69" s="64"/>
      <c r="N69" s="62"/>
      <c r="O69" s="63"/>
    </row>
    <row r="70" spans="1:15" ht="15">
      <c r="A70" s="41">
        <v>7</v>
      </c>
      <c r="B70" s="36" t="s">
        <v>294</v>
      </c>
      <c r="C70" s="37">
        <v>1987</v>
      </c>
      <c r="D70" s="38" t="s">
        <v>13</v>
      </c>
      <c r="E70" s="39"/>
      <c r="F70" s="39"/>
      <c r="G70" s="39">
        <v>100</v>
      </c>
      <c r="H70" s="39"/>
      <c r="I70" s="39"/>
      <c r="J70" s="39"/>
      <c r="K70" s="39"/>
      <c r="L70" s="33">
        <f>SUM(E70:K70)</f>
        <v>100</v>
      </c>
      <c r="M70" s="64"/>
      <c r="N70" s="62"/>
      <c r="O70" s="63"/>
    </row>
    <row r="71" spans="1:15" ht="15">
      <c r="A71" s="41">
        <v>8</v>
      </c>
      <c r="B71" s="36" t="s">
        <v>264</v>
      </c>
      <c r="C71" s="37">
        <v>1999</v>
      </c>
      <c r="D71" s="38" t="s">
        <v>33</v>
      </c>
      <c r="E71" s="39"/>
      <c r="F71" s="39">
        <v>99.9</v>
      </c>
      <c r="G71" s="39"/>
      <c r="H71" s="39"/>
      <c r="I71" s="39"/>
      <c r="J71" s="39"/>
      <c r="K71" s="39"/>
      <c r="L71" s="33">
        <f>SUM(E71:K71)</f>
        <v>99.9</v>
      </c>
      <c r="M71" s="64"/>
      <c r="N71" s="62"/>
      <c r="O71" s="63"/>
    </row>
    <row r="72" spans="1:15" ht="15">
      <c r="A72" s="41">
        <v>9</v>
      </c>
      <c r="B72" s="36" t="s">
        <v>310</v>
      </c>
      <c r="C72" s="37">
        <v>1990</v>
      </c>
      <c r="D72" s="38" t="s">
        <v>290</v>
      </c>
      <c r="E72" s="39"/>
      <c r="F72" s="39"/>
      <c r="G72" s="38"/>
      <c r="H72" s="39">
        <v>99.9</v>
      </c>
      <c r="I72" s="38"/>
      <c r="J72" s="39"/>
      <c r="K72" s="39"/>
      <c r="L72" s="33">
        <f>SUM(E72:K72)</f>
        <v>99.9</v>
      </c>
      <c r="M72" s="64"/>
      <c r="N72" s="62"/>
      <c r="O72" s="63"/>
    </row>
    <row r="73" spans="1:15" ht="15">
      <c r="A73" s="41">
        <v>10</v>
      </c>
      <c r="B73" s="229" t="s">
        <v>320</v>
      </c>
      <c r="C73" s="37">
        <v>1994</v>
      </c>
      <c r="D73" s="38" t="s">
        <v>316</v>
      </c>
      <c r="E73" s="39"/>
      <c r="F73" s="39"/>
      <c r="G73" s="39"/>
      <c r="H73" s="39"/>
      <c r="I73" s="39">
        <v>99.9</v>
      </c>
      <c r="J73" s="39"/>
      <c r="K73" s="39"/>
      <c r="L73" s="33">
        <f>SUM(E73:K73)</f>
        <v>99.9</v>
      </c>
      <c r="M73" s="64"/>
      <c r="N73" s="62"/>
      <c r="O73" s="63"/>
    </row>
    <row r="74" spans="1:15" ht="15">
      <c r="A74" s="41">
        <v>11</v>
      </c>
      <c r="B74" s="36" t="s">
        <v>295</v>
      </c>
      <c r="C74" s="37">
        <v>1986</v>
      </c>
      <c r="D74" s="38" t="s">
        <v>11</v>
      </c>
      <c r="E74" s="39"/>
      <c r="F74" s="39"/>
      <c r="G74" s="39">
        <v>92.5</v>
      </c>
      <c r="H74" s="39"/>
      <c r="I74" s="39"/>
      <c r="J74" s="39"/>
      <c r="K74" s="39"/>
      <c r="L74" s="33">
        <f>SUM(E74:K74)</f>
        <v>92.5</v>
      </c>
      <c r="M74" s="61"/>
      <c r="N74" s="62"/>
      <c r="O74" s="63"/>
    </row>
    <row r="75" spans="1:15" ht="15">
      <c r="A75" s="41">
        <v>12</v>
      </c>
      <c r="B75" s="36" t="s">
        <v>321</v>
      </c>
      <c r="C75" s="37">
        <v>1996</v>
      </c>
      <c r="D75" s="38" t="s">
        <v>316</v>
      </c>
      <c r="E75" s="39"/>
      <c r="F75" s="39"/>
      <c r="G75" s="39"/>
      <c r="H75" s="39"/>
      <c r="I75" s="39">
        <v>92.4</v>
      </c>
      <c r="J75" s="39"/>
      <c r="K75" s="39"/>
      <c r="L75" s="33">
        <f>SUM(E75:K75)</f>
        <v>92.4</v>
      </c>
      <c r="M75" s="64"/>
      <c r="N75" s="62"/>
      <c r="O75" s="63"/>
    </row>
    <row r="76" spans="1:15" ht="15">
      <c r="A76" s="41">
        <v>13</v>
      </c>
      <c r="B76" s="36" t="s">
        <v>296</v>
      </c>
      <c r="C76" s="37">
        <v>1977</v>
      </c>
      <c r="D76" s="38" t="s">
        <v>13</v>
      </c>
      <c r="E76" s="39"/>
      <c r="F76" s="39"/>
      <c r="G76" s="39">
        <v>85.6</v>
      </c>
      <c r="H76" s="39"/>
      <c r="I76" s="39"/>
      <c r="J76" s="39"/>
      <c r="K76" s="39"/>
      <c r="L76" s="33">
        <f>SUM(E76:K76)</f>
        <v>85.6</v>
      </c>
      <c r="M76" s="64"/>
      <c r="N76" s="62"/>
      <c r="O76" s="63"/>
    </row>
    <row r="77" spans="1:15" ht="15">
      <c r="A77" s="41">
        <v>14</v>
      </c>
      <c r="B77" s="36" t="s">
        <v>269</v>
      </c>
      <c r="C77" s="37">
        <v>1985</v>
      </c>
      <c r="D77" s="38" t="s">
        <v>10</v>
      </c>
      <c r="E77" s="39">
        <v>85.5</v>
      </c>
      <c r="F77" s="39"/>
      <c r="G77" s="39"/>
      <c r="H77" s="39"/>
      <c r="I77" s="39"/>
      <c r="J77" s="39"/>
      <c r="K77" s="39"/>
      <c r="L77" s="33">
        <f>SUM(E77:K77)</f>
        <v>85.5</v>
      </c>
      <c r="M77" s="64"/>
      <c r="N77" s="62"/>
      <c r="O77" s="63"/>
    </row>
    <row r="78" spans="1:15" ht="15">
      <c r="A78" s="41">
        <v>15</v>
      </c>
      <c r="B78" s="36" t="s">
        <v>336</v>
      </c>
      <c r="C78" s="37">
        <v>1997</v>
      </c>
      <c r="D78" s="38" t="s">
        <v>87</v>
      </c>
      <c r="E78" s="39"/>
      <c r="F78" s="39"/>
      <c r="G78" s="39"/>
      <c r="H78" s="39"/>
      <c r="I78" s="39"/>
      <c r="J78" s="39">
        <v>85.5</v>
      </c>
      <c r="K78" s="39"/>
      <c r="L78" s="33">
        <f>SUM(J78:K78)</f>
        <v>85.5</v>
      </c>
      <c r="M78" s="64"/>
      <c r="N78" s="62"/>
      <c r="O78" s="115"/>
    </row>
    <row r="79" spans="1:15" ht="15">
      <c r="A79" s="41">
        <v>16</v>
      </c>
      <c r="B79" s="36" t="s">
        <v>297</v>
      </c>
      <c r="C79" s="37">
        <v>1994</v>
      </c>
      <c r="D79" s="38" t="s">
        <v>11</v>
      </c>
      <c r="E79" s="39"/>
      <c r="F79" s="39"/>
      <c r="G79" s="39">
        <v>79.1</v>
      </c>
      <c r="H79" s="39"/>
      <c r="I79" s="39"/>
      <c r="J79" s="39"/>
      <c r="K79" s="39"/>
      <c r="L79" s="33">
        <f>SUM(E79:K79)</f>
        <v>79.1</v>
      </c>
      <c r="M79" s="64"/>
      <c r="N79" s="62"/>
      <c r="O79" s="115"/>
    </row>
    <row r="80" spans="1:15" ht="15">
      <c r="A80" s="41">
        <v>17</v>
      </c>
      <c r="B80" s="36" t="s">
        <v>298</v>
      </c>
      <c r="C80" s="37">
        <v>1990</v>
      </c>
      <c r="D80" s="38" t="s">
        <v>11</v>
      </c>
      <c r="E80" s="39"/>
      <c r="F80" s="39"/>
      <c r="G80" s="39">
        <v>73.2</v>
      </c>
      <c r="H80" s="39"/>
      <c r="I80" s="39"/>
      <c r="J80" s="39"/>
      <c r="K80" s="39"/>
      <c r="L80" s="33">
        <f>SUM(E80:K80)</f>
        <v>73.2</v>
      </c>
      <c r="M80" s="64"/>
      <c r="N80" s="62"/>
      <c r="O80" s="115"/>
    </row>
    <row r="81" spans="1:15" ht="15.75" thickBot="1">
      <c r="A81" s="55">
        <v>18</v>
      </c>
      <c r="B81" s="56" t="s">
        <v>299</v>
      </c>
      <c r="C81" s="57">
        <v>1992</v>
      </c>
      <c r="D81" s="58" t="s">
        <v>11</v>
      </c>
      <c r="E81" s="59"/>
      <c r="F81" s="59"/>
      <c r="G81" s="59">
        <v>67.7</v>
      </c>
      <c r="H81" s="59"/>
      <c r="I81" s="59"/>
      <c r="J81" s="59"/>
      <c r="K81" s="59"/>
      <c r="L81" s="60">
        <f>SUM(E81:K81)</f>
        <v>67.7</v>
      </c>
      <c r="M81" s="64"/>
      <c r="N81" s="62"/>
      <c r="O81" s="115"/>
    </row>
    <row r="82" spans="1:12" ht="15">
      <c r="A82" s="62"/>
      <c r="B82" s="64"/>
      <c r="C82" s="62"/>
      <c r="D82" s="63"/>
      <c r="E82" s="93"/>
      <c r="F82" s="93"/>
      <c r="G82" s="93"/>
      <c r="H82" s="93"/>
      <c r="I82" s="93"/>
      <c r="J82" s="93"/>
      <c r="K82" s="93"/>
      <c r="L82" s="94"/>
    </row>
    <row r="83" spans="1:12" ht="15">
      <c r="A83" s="62"/>
      <c r="B83" s="64"/>
      <c r="C83" s="62"/>
      <c r="D83" s="63"/>
      <c r="E83" s="93"/>
      <c r="F83" s="93"/>
      <c r="G83" s="93"/>
      <c r="H83" s="93"/>
      <c r="I83" s="93"/>
      <c r="J83" s="93"/>
      <c r="K83" s="93"/>
      <c r="L83" s="94"/>
    </row>
    <row r="84" spans="1:17" ht="16.5">
      <c r="A84" s="246" t="s">
        <v>270</v>
      </c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O84" s="64"/>
      <c r="P84" s="62"/>
      <c r="Q84" s="63"/>
    </row>
    <row r="85" spans="15:17" ht="12.75">
      <c r="O85" s="64"/>
      <c r="P85" s="62"/>
      <c r="Q85" s="63"/>
    </row>
    <row r="86" spans="1:17" ht="18">
      <c r="A86" s="247" t="s">
        <v>271</v>
      </c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5"/>
      <c r="O86" s="64"/>
      <c r="P86" s="62"/>
      <c r="Q86" s="63"/>
    </row>
    <row r="87" spans="1:12" ht="13.5" thickBot="1">
      <c r="A87" s="4"/>
      <c r="B87" s="4"/>
      <c r="C87" s="4"/>
      <c r="D87" s="4"/>
      <c r="E87" s="4"/>
      <c r="F87" s="4"/>
      <c r="G87" s="4"/>
      <c r="H87" s="4"/>
      <c r="I87" s="4"/>
      <c r="J87" s="4"/>
      <c r="K87" s="61"/>
      <c r="L87" s="3"/>
    </row>
    <row r="88" spans="1:13" ht="12.75">
      <c r="A88" s="248" t="s">
        <v>1</v>
      </c>
      <c r="B88" s="251" t="s">
        <v>2</v>
      </c>
      <c r="C88" s="248" t="s">
        <v>3</v>
      </c>
      <c r="D88" s="254" t="s">
        <v>4</v>
      </c>
      <c r="E88" s="230" t="s">
        <v>30</v>
      </c>
      <c r="F88" s="230" t="s">
        <v>31</v>
      </c>
      <c r="G88" s="230" t="s">
        <v>32</v>
      </c>
      <c r="H88" s="230" t="s">
        <v>47</v>
      </c>
      <c r="I88" s="230" t="s">
        <v>48</v>
      </c>
      <c r="J88" s="231" t="s">
        <v>198</v>
      </c>
      <c r="K88" s="230" t="s">
        <v>201</v>
      </c>
      <c r="L88" s="230" t="s">
        <v>5</v>
      </c>
      <c r="M88" s="125"/>
    </row>
    <row r="89" spans="1:13" ht="12.75">
      <c r="A89" s="249"/>
      <c r="B89" s="252"/>
      <c r="C89" s="249"/>
      <c r="D89" s="255"/>
      <c r="E89" s="78">
        <v>42721</v>
      </c>
      <c r="F89" s="73" t="s">
        <v>245</v>
      </c>
      <c r="G89" s="108" t="s">
        <v>246</v>
      </c>
      <c r="H89" s="75" t="s">
        <v>249</v>
      </c>
      <c r="I89" s="73" t="s">
        <v>251</v>
      </c>
      <c r="J89" s="75" t="s">
        <v>254</v>
      </c>
      <c r="K89" s="73" t="s">
        <v>255</v>
      </c>
      <c r="L89" s="74"/>
      <c r="M89" s="125"/>
    </row>
    <row r="90" spans="1:13" ht="12.75">
      <c r="A90" s="250"/>
      <c r="B90" s="253"/>
      <c r="C90" s="250"/>
      <c r="D90" s="256"/>
      <c r="E90" s="76" t="s">
        <v>55</v>
      </c>
      <c r="F90" s="76" t="s">
        <v>123</v>
      </c>
      <c r="G90" s="92" t="s">
        <v>247</v>
      </c>
      <c r="H90" s="77" t="s">
        <v>250</v>
      </c>
      <c r="I90" s="76" t="s">
        <v>252</v>
      </c>
      <c r="J90" s="77" t="s">
        <v>68</v>
      </c>
      <c r="K90" s="76" t="s">
        <v>256</v>
      </c>
      <c r="L90" s="76" t="s">
        <v>7</v>
      </c>
      <c r="M90" s="125"/>
    </row>
    <row r="91" spans="1:13" ht="12.75">
      <c r="A91" s="79"/>
      <c r="B91" s="80"/>
      <c r="C91" s="79"/>
      <c r="D91" s="80" t="s">
        <v>69</v>
      </c>
      <c r="E91" s="81">
        <v>6</v>
      </c>
      <c r="F91" s="89">
        <v>5</v>
      </c>
      <c r="G91" s="81">
        <v>3</v>
      </c>
      <c r="H91" s="82">
        <v>2</v>
      </c>
      <c r="I91" s="81">
        <v>1</v>
      </c>
      <c r="J91" s="82">
        <v>3</v>
      </c>
      <c r="K91" s="81"/>
      <c r="L91" s="81"/>
      <c r="M91" s="113"/>
    </row>
    <row r="92" spans="1:13" ht="13.5" thickBot="1">
      <c r="A92" s="84"/>
      <c r="B92" s="83"/>
      <c r="C92" s="84"/>
      <c r="D92" s="83" t="s">
        <v>83</v>
      </c>
      <c r="E92" s="109">
        <v>0.1</v>
      </c>
      <c r="F92" s="110">
        <v>0.05</v>
      </c>
      <c r="G92" s="109">
        <v>0.05</v>
      </c>
      <c r="H92" s="110">
        <v>0.05</v>
      </c>
      <c r="I92" s="109">
        <v>0.05</v>
      </c>
      <c r="J92" s="110">
        <v>0.05</v>
      </c>
      <c r="K92" s="109"/>
      <c r="L92" s="109"/>
      <c r="M92" s="113"/>
    </row>
    <row r="93" spans="1:13" ht="15">
      <c r="A93" s="211">
        <v>1</v>
      </c>
      <c r="B93" s="212" t="s">
        <v>143</v>
      </c>
      <c r="C93" s="213">
        <v>1999</v>
      </c>
      <c r="D93" s="220" t="s">
        <v>18</v>
      </c>
      <c r="E93" s="215">
        <v>110</v>
      </c>
      <c r="F93" s="215"/>
      <c r="G93" s="215"/>
      <c r="H93" s="215">
        <v>105</v>
      </c>
      <c r="I93" s="215"/>
      <c r="J93" s="215"/>
      <c r="K93" s="215">
        <v>111.2</v>
      </c>
      <c r="L93" s="242">
        <f>SUM(E93:K93)</f>
        <v>326.2</v>
      </c>
      <c r="M93" s="125"/>
    </row>
    <row r="94" spans="1:13" ht="15">
      <c r="A94" s="41">
        <v>2</v>
      </c>
      <c r="B94" s="42" t="s">
        <v>110</v>
      </c>
      <c r="C94" s="37">
        <v>1999</v>
      </c>
      <c r="D94" s="38" t="s">
        <v>18</v>
      </c>
      <c r="E94" s="39">
        <v>101.75</v>
      </c>
      <c r="F94" s="39"/>
      <c r="G94" s="39"/>
      <c r="H94" s="39">
        <v>97.125</v>
      </c>
      <c r="I94" s="39"/>
      <c r="J94" s="39">
        <v>105</v>
      </c>
      <c r="K94" s="39">
        <v>102.9</v>
      </c>
      <c r="L94" s="33">
        <f>K94+J94+E94</f>
        <v>309.65</v>
      </c>
      <c r="M94" s="125"/>
    </row>
    <row r="95" spans="1:13" ht="15">
      <c r="A95" s="41">
        <v>3</v>
      </c>
      <c r="B95" s="36" t="s">
        <v>138</v>
      </c>
      <c r="C95" s="37">
        <v>1998</v>
      </c>
      <c r="D95" s="38" t="s">
        <v>139</v>
      </c>
      <c r="E95" s="39"/>
      <c r="F95" s="39"/>
      <c r="G95" s="39"/>
      <c r="H95" s="39"/>
      <c r="I95" s="39">
        <v>105</v>
      </c>
      <c r="J95" s="39"/>
      <c r="K95" s="39">
        <v>120.3</v>
      </c>
      <c r="L95" s="33">
        <f>SUM(E95:K95)</f>
        <v>225.3</v>
      </c>
      <c r="M95" s="125"/>
    </row>
    <row r="96" spans="1:13" ht="15">
      <c r="A96" s="41">
        <v>4</v>
      </c>
      <c r="B96" s="36" t="s">
        <v>272</v>
      </c>
      <c r="C96" s="37">
        <v>1998</v>
      </c>
      <c r="D96" s="38" t="s">
        <v>10</v>
      </c>
      <c r="E96" s="39">
        <v>94.1</v>
      </c>
      <c r="F96" s="39">
        <v>105</v>
      </c>
      <c r="G96" s="39"/>
      <c r="H96" s="39"/>
      <c r="I96" s="39"/>
      <c r="J96" s="39"/>
      <c r="K96" s="39"/>
      <c r="L96" s="33">
        <f>SUM(E96:K96)</f>
        <v>199.1</v>
      </c>
      <c r="M96" s="125"/>
    </row>
    <row r="97" spans="1:13" ht="15">
      <c r="A97" s="41">
        <v>5</v>
      </c>
      <c r="B97" s="36" t="s">
        <v>77</v>
      </c>
      <c r="C97" s="37">
        <v>1998</v>
      </c>
      <c r="D97" s="38" t="s">
        <v>10</v>
      </c>
      <c r="E97" s="39">
        <v>87.1</v>
      </c>
      <c r="F97" s="39">
        <v>89.8</v>
      </c>
      <c r="G97" s="39"/>
      <c r="H97" s="39"/>
      <c r="I97" s="39"/>
      <c r="J97" s="39"/>
      <c r="K97" s="39"/>
      <c r="L97" s="33">
        <f>SUM(E97:K97)</f>
        <v>176.89999999999998</v>
      </c>
      <c r="M97" s="125"/>
    </row>
    <row r="98" spans="1:13" ht="15">
      <c r="A98" s="41">
        <v>6</v>
      </c>
      <c r="B98" s="36" t="s">
        <v>90</v>
      </c>
      <c r="C98" s="37">
        <v>1999</v>
      </c>
      <c r="D98" s="38" t="s">
        <v>10</v>
      </c>
      <c r="E98" s="39">
        <v>80.5</v>
      </c>
      <c r="F98" s="39">
        <v>83.1</v>
      </c>
      <c r="G98" s="39"/>
      <c r="H98" s="39"/>
      <c r="I98" s="39"/>
      <c r="J98" s="39"/>
      <c r="K98" s="39"/>
      <c r="L98" s="33">
        <f>SUM(E98:K98)</f>
        <v>163.6</v>
      </c>
      <c r="M98" s="125"/>
    </row>
    <row r="99" spans="1:13" ht="15">
      <c r="A99" s="41">
        <v>7</v>
      </c>
      <c r="B99" s="36" t="s">
        <v>273</v>
      </c>
      <c r="C99" s="37">
        <v>1998</v>
      </c>
      <c r="D99" s="38" t="s">
        <v>274</v>
      </c>
      <c r="E99" s="39">
        <v>74.5</v>
      </c>
      <c r="F99" s="39">
        <v>76.9</v>
      </c>
      <c r="G99" s="39"/>
      <c r="H99" s="39"/>
      <c r="I99" s="39"/>
      <c r="J99" s="39"/>
      <c r="K99" s="39"/>
      <c r="L99" s="33">
        <f>SUM(E99:K99)</f>
        <v>151.4</v>
      </c>
      <c r="M99" s="125"/>
    </row>
    <row r="100" spans="1:13" ht="15">
      <c r="A100" s="41">
        <v>8</v>
      </c>
      <c r="B100" s="269" t="s">
        <v>352</v>
      </c>
      <c r="C100" s="269">
        <v>1998</v>
      </c>
      <c r="D100" s="38" t="s">
        <v>18</v>
      </c>
      <c r="E100" s="39"/>
      <c r="F100" s="39"/>
      <c r="G100" s="39"/>
      <c r="H100" s="39"/>
      <c r="I100" s="39"/>
      <c r="J100" s="39"/>
      <c r="K100" s="39">
        <v>130</v>
      </c>
      <c r="L100" s="33">
        <f>SUM(E100:K100)</f>
        <v>130</v>
      </c>
      <c r="M100" s="125"/>
    </row>
    <row r="101" spans="1:13" ht="15">
      <c r="A101" s="41">
        <v>9</v>
      </c>
      <c r="B101" s="36" t="s">
        <v>300</v>
      </c>
      <c r="C101" s="37">
        <v>1998</v>
      </c>
      <c r="D101" s="38" t="s">
        <v>11</v>
      </c>
      <c r="E101" s="39"/>
      <c r="F101" s="39"/>
      <c r="G101" s="39">
        <v>105</v>
      </c>
      <c r="H101" s="39"/>
      <c r="I101" s="39"/>
      <c r="J101" s="39"/>
      <c r="K101" s="39"/>
      <c r="L101" s="33">
        <f>SUM(E101:K101)</f>
        <v>105</v>
      </c>
      <c r="M101" s="125"/>
    </row>
    <row r="102" spans="1:13" ht="15">
      <c r="A102" s="41">
        <v>10</v>
      </c>
      <c r="B102" s="36" t="s">
        <v>76</v>
      </c>
      <c r="C102" s="37">
        <v>1998</v>
      </c>
      <c r="D102" s="38" t="s">
        <v>10</v>
      </c>
      <c r="E102" s="39"/>
      <c r="F102" s="39">
        <v>97.125</v>
      </c>
      <c r="G102" s="39"/>
      <c r="H102" s="39"/>
      <c r="I102" s="39"/>
      <c r="J102" s="39"/>
      <c r="K102" s="39"/>
      <c r="L102" s="33">
        <f>SUM(E102:K102)</f>
        <v>97.125</v>
      </c>
      <c r="M102" s="125"/>
    </row>
    <row r="103" spans="1:13" ht="15">
      <c r="A103" s="41">
        <v>11</v>
      </c>
      <c r="B103" s="36" t="s">
        <v>81</v>
      </c>
      <c r="C103" s="37">
        <v>1998</v>
      </c>
      <c r="D103" s="38" t="s">
        <v>11</v>
      </c>
      <c r="E103" s="217"/>
      <c r="F103" s="217"/>
      <c r="G103" s="217">
        <v>97.125</v>
      </c>
      <c r="H103" s="217"/>
      <c r="I103" s="217"/>
      <c r="J103" s="39"/>
      <c r="K103" s="39"/>
      <c r="L103" s="33">
        <f>SUM(E103:K103)</f>
        <v>97.125</v>
      </c>
      <c r="M103" s="125"/>
    </row>
    <row r="104" spans="1:13" ht="15">
      <c r="A104" s="41">
        <v>12</v>
      </c>
      <c r="B104" s="36" t="s">
        <v>337</v>
      </c>
      <c r="C104" s="37">
        <v>1998</v>
      </c>
      <c r="D104" s="38" t="s">
        <v>142</v>
      </c>
      <c r="E104" s="39"/>
      <c r="F104" s="39"/>
      <c r="G104" s="39"/>
      <c r="H104" s="39"/>
      <c r="I104" s="39"/>
      <c r="J104" s="39">
        <v>97.125</v>
      </c>
      <c r="K104" s="39"/>
      <c r="L104" s="33">
        <f>SUM(J104:K104)</f>
        <v>97.125</v>
      </c>
      <c r="M104" s="125"/>
    </row>
    <row r="105" spans="1:13" ht="15">
      <c r="A105" s="41">
        <v>13</v>
      </c>
      <c r="B105" s="269" t="s">
        <v>353</v>
      </c>
      <c r="C105" s="269">
        <v>1999</v>
      </c>
      <c r="D105" s="38" t="s">
        <v>18</v>
      </c>
      <c r="E105" s="39"/>
      <c r="F105" s="39"/>
      <c r="G105" s="39"/>
      <c r="H105" s="39"/>
      <c r="I105" s="39"/>
      <c r="J105" s="39"/>
      <c r="K105" s="39">
        <v>95.2</v>
      </c>
      <c r="L105" s="33">
        <f>SUM(E105:K105)</f>
        <v>95.2</v>
      </c>
      <c r="M105" s="125"/>
    </row>
    <row r="106" spans="1:13" ht="15">
      <c r="A106" s="41">
        <v>14</v>
      </c>
      <c r="B106" s="36" t="s">
        <v>106</v>
      </c>
      <c r="C106" s="37">
        <v>2001</v>
      </c>
      <c r="D106" s="38" t="s">
        <v>11</v>
      </c>
      <c r="E106" s="39"/>
      <c r="F106" s="39"/>
      <c r="G106" s="39">
        <v>89.8</v>
      </c>
      <c r="H106" s="39"/>
      <c r="I106" s="39"/>
      <c r="J106" s="39"/>
      <c r="K106" s="39"/>
      <c r="L106" s="33">
        <f>SUM(E106:K106)</f>
        <v>89.8</v>
      </c>
      <c r="M106" s="125"/>
    </row>
    <row r="107" spans="1:13" ht="15.75" thickBot="1">
      <c r="A107" s="55">
        <v>15</v>
      </c>
      <c r="B107" s="56" t="s">
        <v>338</v>
      </c>
      <c r="C107" s="57">
        <v>1998</v>
      </c>
      <c r="D107" s="58" t="s">
        <v>87</v>
      </c>
      <c r="E107" s="59"/>
      <c r="F107" s="59"/>
      <c r="G107" s="59"/>
      <c r="H107" s="59"/>
      <c r="I107" s="59"/>
      <c r="J107" s="59">
        <v>89.8</v>
      </c>
      <c r="K107" s="59"/>
      <c r="L107" s="60">
        <f>SUM(J107:K107)</f>
        <v>89.8</v>
      </c>
      <c r="M107" s="125"/>
    </row>
    <row r="110" spans="1:13" ht="17.25" customHeight="1">
      <c r="A110" s="247" t="s">
        <v>277</v>
      </c>
      <c r="B110" s="247"/>
      <c r="C110" s="247"/>
      <c r="D110" s="247"/>
      <c r="E110" s="247"/>
      <c r="F110" s="247"/>
      <c r="G110" s="247"/>
      <c r="H110" s="247"/>
      <c r="I110" s="247"/>
      <c r="J110" s="5"/>
      <c r="K110" s="5"/>
      <c r="L110" s="5"/>
      <c r="M110" s="5"/>
    </row>
    <row r="111" spans="1:13" ht="13.5" thickBot="1">
      <c r="A111" s="4"/>
      <c r="B111" s="4"/>
      <c r="C111" s="4"/>
      <c r="D111" s="4"/>
      <c r="E111" s="4"/>
      <c r="F111" s="4"/>
      <c r="G111" s="4"/>
      <c r="H111" s="4"/>
      <c r="I111" s="4"/>
      <c r="J111" s="61"/>
      <c r="K111" s="61"/>
      <c r="L111" s="61"/>
      <c r="M111" s="3"/>
    </row>
    <row r="112" spans="1:9" ht="12.75">
      <c r="A112" s="248" t="s">
        <v>1</v>
      </c>
      <c r="B112" s="251" t="s">
        <v>2</v>
      </c>
      <c r="C112" s="248" t="s">
        <v>3</v>
      </c>
      <c r="D112" s="254" t="s">
        <v>4</v>
      </c>
      <c r="E112" s="230" t="s">
        <v>30</v>
      </c>
      <c r="F112" s="230" t="s">
        <v>31</v>
      </c>
      <c r="G112" s="230" t="s">
        <v>32</v>
      </c>
      <c r="H112" s="230" t="s">
        <v>339</v>
      </c>
      <c r="I112" s="230" t="s">
        <v>5</v>
      </c>
    </row>
    <row r="113" spans="1:9" ht="12.75">
      <c r="A113" s="249"/>
      <c r="B113" s="252"/>
      <c r="C113" s="249"/>
      <c r="D113" s="255"/>
      <c r="E113" s="232">
        <v>42721</v>
      </c>
      <c r="F113" s="233" t="s">
        <v>245</v>
      </c>
      <c r="G113" s="233" t="s">
        <v>251</v>
      </c>
      <c r="H113" s="233" t="s">
        <v>255</v>
      </c>
      <c r="I113" s="235"/>
    </row>
    <row r="114" spans="1:9" ht="12.75">
      <c r="A114" s="250"/>
      <c r="B114" s="253"/>
      <c r="C114" s="250"/>
      <c r="D114" s="256"/>
      <c r="E114" s="236" t="s">
        <v>55</v>
      </c>
      <c r="F114" s="236" t="s">
        <v>123</v>
      </c>
      <c r="G114" s="236" t="s">
        <v>252</v>
      </c>
      <c r="H114" s="236" t="s">
        <v>256</v>
      </c>
      <c r="I114" s="236" t="s">
        <v>7</v>
      </c>
    </row>
    <row r="115" spans="1:11" ht="12.75">
      <c r="A115" s="79"/>
      <c r="B115" s="80"/>
      <c r="C115" s="79"/>
      <c r="D115" s="80" t="s">
        <v>69</v>
      </c>
      <c r="E115" s="81">
        <v>3</v>
      </c>
      <c r="F115" s="89">
        <v>1</v>
      </c>
      <c r="G115" s="81">
        <v>1</v>
      </c>
      <c r="H115" s="118"/>
      <c r="I115" s="118"/>
      <c r="J115" s="113"/>
      <c r="K115" s="1"/>
    </row>
    <row r="116" spans="1:11" ht="13.5" thickBot="1">
      <c r="A116" s="84"/>
      <c r="B116" s="83"/>
      <c r="C116" s="84"/>
      <c r="D116" s="83" t="s">
        <v>83</v>
      </c>
      <c r="E116" s="109">
        <v>0.1</v>
      </c>
      <c r="F116" s="110">
        <v>0.05</v>
      </c>
      <c r="G116" s="109">
        <v>0</v>
      </c>
      <c r="H116" s="162"/>
      <c r="I116" s="162"/>
      <c r="J116" s="113"/>
      <c r="K116" s="1"/>
    </row>
    <row r="117" spans="1:11" ht="12.75">
      <c r="A117" s="270">
        <v>1</v>
      </c>
      <c r="B117" s="279" t="s">
        <v>41</v>
      </c>
      <c r="C117" s="220">
        <v>1998</v>
      </c>
      <c r="D117" s="220" t="s">
        <v>10</v>
      </c>
      <c r="E117" s="220">
        <v>101.75</v>
      </c>
      <c r="F117" s="220">
        <v>105</v>
      </c>
      <c r="G117" s="220"/>
      <c r="H117" s="220"/>
      <c r="I117" s="271">
        <f>SUM(E117:H117)</f>
        <v>206.75</v>
      </c>
      <c r="J117" s="1"/>
      <c r="K117" s="1"/>
    </row>
    <row r="118" spans="1:11" ht="12.75">
      <c r="A118" s="272">
        <v>2</v>
      </c>
      <c r="B118" s="280" t="s">
        <v>354</v>
      </c>
      <c r="C118" s="264">
        <v>1998</v>
      </c>
      <c r="D118" s="38" t="s">
        <v>18</v>
      </c>
      <c r="E118" s="38"/>
      <c r="F118" s="38"/>
      <c r="G118" s="38"/>
      <c r="H118" s="38">
        <v>130</v>
      </c>
      <c r="I118" s="273">
        <f>H118</f>
        <v>130</v>
      </c>
      <c r="J118" s="1"/>
      <c r="K118" s="1"/>
    </row>
    <row r="119" spans="1:9" ht="15" customHeight="1">
      <c r="A119" s="272">
        <v>3</v>
      </c>
      <c r="B119" s="274" t="s">
        <v>82</v>
      </c>
      <c r="C119" s="38">
        <v>1999</v>
      </c>
      <c r="D119" s="38" t="s">
        <v>10</v>
      </c>
      <c r="E119" s="38">
        <v>110</v>
      </c>
      <c r="F119" s="38"/>
      <c r="G119" s="38"/>
      <c r="H119" s="38"/>
      <c r="I119" s="273">
        <f>SUM(E119:H119)</f>
        <v>110</v>
      </c>
    </row>
    <row r="120" spans="1:9" ht="15" customHeight="1">
      <c r="A120" s="272">
        <v>4</v>
      </c>
      <c r="B120" s="275" t="s">
        <v>322</v>
      </c>
      <c r="C120" s="38">
        <v>1998</v>
      </c>
      <c r="D120" s="38" t="s">
        <v>316</v>
      </c>
      <c r="E120" s="38"/>
      <c r="F120" s="38"/>
      <c r="G120" s="38">
        <v>100</v>
      </c>
      <c r="H120" s="38"/>
      <c r="I120" s="273">
        <f>SUM(E120:H120)</f>
        <v>100</v>
      </c>
    </row>
    <row r="121" spans="1:9" ht="15" customHeight="1" thickBot="1">
      <c r="A121" s="276">
        <v>5</v>
      </c>
      <c r="B121" s="277" t="s">
        <v>264</v>
      </c>
      <c r="C121" s="58">
        <v>1999</v>
      </c>
      <c r="D121" s="58" t="s">
        <v>33</v>
      </c>
      <c r="E121" s="58">
        <v>94.1</v>
      </c>
      <c r="F121" s="58"/>
      <c r="G121" s="58"/>
      <c r="H121" s="58"/>
      <c r="I121" s="278">
        <f>SUM(E121:H121)</f>
        <v>94.1</v>
      </c>
    </row>
    <row r="124" spans="1:12" ht="18">
      <c r="A124" s="247" t="s">
        <v>275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</row>
    <row r="125" spans="1:11" ht="13.5" thickBo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61"/>
    </row>
    <row r="126" spans="1:14" ht="12.75">
      <c r="A126" s="248" t="s">
        <v>1</v>
      </c>
      <c r="B126" s="251" t="s">
        <v>2</v>
      </c>
      <c r="C126" s="248" t="s">
        <v>3</v>
      </c>
      <c r="D126" s="254" t="s">
        <v>4</v>
      </c>
      <c r="E126" s="230" t="s">
        <v>30</v>
      </c>
      <c r="F126" s="230" t="s">
        <v>31</v>
      </c>
      <c r="G126" s="230" t="s">
        <v>32</v>
      </c>
      <c r="H126" s="230" t="s">
        <v>47</v>
      </c>
      <c r="I126" s="230" t="s">
        <v>48</v>
      </c>
      <c r="J126" s="231" t="s">
        <v>198</v>
      </c>
      <c r="K126" s="230" t="s">
        <v>201</v>
      </c>
      <c r="L126" s="230" t="s">
        <v>5</v>
      </c>
      <c r="M126" s="125"/>
      <c r="N126" s="125"/>
    </row>
    <row r="127" spans="1:14" ht="12.75">
      <c r="A127" s="249"/>
      <c r="B127" s="252"/>
      <c r="C127" s="249"/>
      <c r="D127" s="255"/>
      <c r="E127" s="232">
        <v>42721</v>
      </c>
      <c r="F127" s="233" t="s">
        <v>245</v>
      </c>
      <c r="G127" s="238" t="s">
        <v>246</v>
      </c>
      <c r="H127" s="234" t="s">
        <v>249</v>
      </c>
      <c r="I127" s="233" t="s">
        <v>251</v>
      </c>
      <c r="J127" s="234" t="s">
        <v>254</v>
      </c>
      <c r="K127" s="233" t="s">
        <v>255</v>
      </c>
      <c r="L127" s="235"/>
      <c r="M127" s="125"/>
      <c r="N127" s="125"/>
    </row>
    <row r="128" spans="1:14" ht="12.75">
      <c r="A128" s="250"/>
      <c r="B128" s="253"/>
      <c r="C128" s="250"/>
      <c r="D128" s="256"/>
      <c r="E128" s="236" t="s">
        <v>55</v>
      </c>
      <c r="F128" s="236" t="s">
        <v>123</v>
      </c>
      <c r="G128" s="239" t="s">
        <v>247</v>
      </c>
      <c r="H128" s="237" t="s">
        <v>250</v>
      </c>
      <c r="I128" s="236" t="s">
        <v>252</v>
      </c>
      <c r="J128" s="237" t="s">
        <v>68</v>
      </c>
      <c r="K128" s="236" t="s">
        <v>256</v>
      </c>
      <c r="L128" s="236" t="s">
        <v>7</v>
      </c>
      <c r="M128" s="125"/>
      <c r="N128" s="125"/>
    </row>
    <row r="129" spans="1:14" ht="12.75">
      <c r="A129" s="79"/>
      <c r="B129" s="80"/>
      <c r="C129" s="79"/>
      <c r="D129" s="80" t="s">
        <v>69</v>
      </c>
      <c r="E129" s="81">
        <v>5</v>
      </c>
      <c r="F129" s="89">
        <v>6</v>
      </c>
      <c r="G129" s="81">
        <v>9</v>
      </c>
      <c r="H129" s="82">
        <v>3</v>
      </c>
      <c r="I129" s="81">
        <v>5</v>
      </c>
      <c r="J129" s="81">
        <v>5</v>
      </c>
      <c r="K129" s="81"/>
      <c r="L129" s="81"/>
      <c r="M129" s="113"/>
      <c r="N129" s="113"/>
    </row>
    <row r="130" spans="1:14" ht="13.5" thickBot="1">
      <c r="A130" s="84"/>
      <c r="B130" s="83"/>
      <c r="C130" s="84"/>
      <c r="D130" s="83" t="s">
        <v>83</v>
      </c>
      <c r="E130" s="109">
        <v>0</v>
      </c>
      <c r="F130" s="109">
        <v>0</v>
      </c>
      <c r="G130" s="109">
        <v>0</v>
      </c>
      <c r="H130" s="109">
        <v>0</v>
      </c>
      <c r="I130" s="109">
        <v>0</v>
      </c>
      <c r="J130" s="109">
        <v>0</v>
      </c>
      <c r="K130" s="109"/>
      <c r="L130" s="109"/>
      <c r="M130" s="126"/>
      <c r="N130" s="113"/>
    </row>
    <row r="131" spans="1:14" ht="12.75" customHeight="1">
      <c r="A131" s="211">
        <v>1</v>
      </c>
      <c r="B131" s="223" t="s">
        <v>149</v>
      </c>
      <c r="C131" s="224">
        <v>2000</v>
      </c>
      <c r="D131" s="225" t="s">
        <v>18</v>
      </c>
      <c r="E131" s="216">
        <v>60</v>
      </c>
      <c r="F131" s="216"/>
      <c r="G131" s="216"/>
      <c r="H131" s="216">
        <v>60</v>
      </c>
      <c r="I131" s="216"/>
      <c r="J131" s="216"/>
      <c r="K131" s="216">
        <v>74</v>
      </c>
      <c r="L131" s="222">
        <f>SUM(E131:K131)</f>
        <v>194</v>
      </c>
      <c r="M131" s="93"/>
      <c r="N131" s="121"/>
    </row>
    <row r="132" spans="1:14" ht="15">
      <c r="A132" s="35">
        <v>2</v>
      </c>
      <c r="B132" s="46" t="s">
        <v>278</v>
      </c>
      <c r="C132" s="44">
        <v>2002</v>
      </c>
      <c r="D132" s="38" t="s">
        <v>18</v>
      </c>
      <c r="E132" s="45">
        <v>55.5</v>
      </c>
      <c r="F132" s="45"/>
      <c r="G132" s="45"/>
      <c r="H132" s="45">
        <v>55.5</v>
      </c>
      <c r="I132" s="45"/>
      <c r="J132" s="45">
        <v>60</v>
      </c>
      <c r="K132" s="45">
        <v>68.5</v>
      </c>
      <c r="L132" s="13">
        <f>K132+J132+H132</f>
        <v>184</v>
      </c>
      <c r="M132" s="63"/>
      <c r="N132" s="93"/>
    </row>
    <row r="133" spans="1:14" ht="15">
      <c r="A133" s="35">
        <v>3</v>
      </c>
      <c r="B133" s="36" t="s">
        <v>280</v>
      </c>
      <c r="C133" s="37">
        <v>2000</v>
      </c>
      <c r="D133" s="38" t="s">
        <v>33</v>
      </c>
      <c r="E133" s="45">
        <v>47.5</v>
      </c>
      <c r="F133" s="45">
        <v>55.5</v>
      </c>
      <c r="G133" s="45"/>
      <c r="H133" s="45"/>
      <c r="I133" s="45"/>
      <c r="J133" s="45"/>
      <c r="K133" s="45"/>
      <c r="L133" s="13">
        <f>SUM(E133:K133)</f>
        <v>103</v>
      </c>
      <c r="M133" s="63"/>
      <c r="N133" s="93"/>
    </row>
    <row r="134" spans="1:14" ht="15">
      <c r="A134" s="35">
        <v>4</v>
      </c>
      <c r="B134" s="36" t="s">
        <v>279</v>
      </c>
      <c r="C134" s="37">
        <v>2000</v>
      </c>
      <c r="D134" s="38" t="s">
        <v>33</v>
      </c>
      <c r="E134" s="45">
        <v>51.3</v>
      </c>
      <c r="F134" s="45">
        <v>47.5</v>
      </c>
      <c r="G134" s="45"/>
      <c r="H134" s="45"/>
      <c r="I134" s="45"/>
      <c r="J134" s="45"/>
      <c r="K134" s="45"/>
      <c r="L134" s="13">
        <f>SUM(E134:K134)</f>
        <v>98.8</v>
      </c>
      <c r="M134" s="93"/>
      <c r="N134" s="93"/>
    </row>
    <row r="135" spans="1:14" ht="15">
      <c r="A135" s="35">
        <v>5</v>
      </c>
      <c r="B135" s="36" t="s">
        <v>91</v>
      </c>
      <c r="C135" s="37">
        <v>2000</v>
      </c>
      <c r="D135" s="38" t="s">
        <v>10</v>
      </c>
      <c r="E135" s="45">
        <v>43.9</v>
      </c>
      <c r="F135" s="45">
        <v>40.6</v>
      </c>
      <c r="G135" s="45"/>
      <c r="H135" s="45"/>
      <c r="I135" s="45"/>
      <c r="J135" s="45"/>
      <c r="K135" s="45"/>
      <c r="L135" s="13">
        <f>SUM(E135:K135)</f>
        <v>84.5</v>
      </c>
      <c r="M135" s="93"/>
      <c r="N135" s="93"/>
    </row>
    <row r="136" spans="1:14" ht="15">
      <c r="A136" s="35">
        <v>6</v>
      </c>
      <c r="B136" s="269" t="s">
        <v>356</v>
      </c>
      <c r="C136" s="269">
        <v>2001</v>
      </c>
      <c r="D136" s="38" t="s">
        <v>18</v>
      </c>
      <c r="E136" s="45"/>
      <c r="F136" s="45"/>
      <c r="G136" s="45"/>
      <c r="H136" s="45"/>
      <c r="I136" s="45"/>
      <c r="J136" s="45"/>
      <c r="K136" s="45">
        <v>80</v>
      </c>
      <c r="L136" s="13">
        <f>SUM(E136:K136)</f>
        <v>80</v>
      </c>
      <c r="M136" s="93"/>
      <c r="N136" s="93"/>
    </row>
    <row r="137" spans="1:14" ht="15">
      <c r="A137" s="35">
        <v>7</v>
      </c>
      <c r="B137" s="269" t="s">
        <v>168</v>
      </c>
      <c r="C137" s="269">
        <v>2000</v>
      </c>
      <c r="D137" s="38" t="s">
        <v>18</v>
      </c>
      <c r="E137" s="45"/>
      <c r="F137" s="45"/>
      <c r="G137" s="45"/>
      <c r="H137" s="45"/>
      <c r="I137" s="45"/>
      <c r="J137" s="45"/>
      <c r="K137" s="45">
        <v>63.3</v>
      </c>
      <c r="L137" s="13">
        <f>SUM(E137:K137)</f>
        <v>63.3</v>
      </c>
      <c r="M137" s="93"/>
      <c r="N137" s="93"/>
    </row>
    <row r="138" spans="1:14" ht="15">
      <c r="A138" s="35">
        <v>8</v>
      </c>
      <c r="B138" s="36" t="s">
        <v>190</v>
      </c>
      <c r="C138" s="37">
        <v>2001</v>
      </c>
      <c r="D138" s="38" t="s">
        <v>33</v>
      </c>
      <c r="E138" s="45"/>
      <c r="F138" s="45">
        <v>60</v>
      </c>
      <c r="G138" s="45"/>
      <c r="H138" s="45"/>
      <c r="I138" s="45"/>
      <c r="J138" s="45"/>
      <c r="K138" s="45"/>
      <c r="L138" s="13">
        <f>SUM(E138:K138)</f>
        <v>60</v>
      </c>
      <c r="M138" s="93"/>
      <c r="N138" s="94"/>
    </row>
    <row r="139" spans="1:14" ht="15">
      <c r="A139" s="35">
        <v>9</v>
      </c>
      <c r="B139" s="42" t="s">
        <v>301</v>
      </c>
      <c r="C139" s="37">
        <v>2001</v>
      </c>
      <c r="D139" s="38" t="s">
        <v>11</v>
      </c>
      <c r="E139" s="45"/>
      <c r="F139" s="45"/>
      <c r="G139" s="45">
        <v>60</v>
      </c>
      <c r="H139" s="45"/>
      <c r="I139" s="45"/>
      <c r="J139" s="45"/>
      <c r="K139" s="45"/>
      <c r="L139" s="13">
        <f>SUM(E139:K139)</f>
        <v>60</v>
      </c>
      <c r="M139" s="93"/>
      <c r="N139" s="94"/>
    </row>
    <row r="140" spans="1:14" ht="15">
      <c r="A140" s="35">
        <v>10</v>
      </c>
      <c r="B140" s="36" t="s">
        <v>323</v>
      </c>
      <c r="C140" s="37">
        <v>2002</v>
      </c>
      <c r="D140" s="38" t="s">
        <v>316</v>
      </c>
      <c r="E140" s="45"/>
      <c r="F140" s="45"/>
      <c r="G140" s="45"/>
      <c r="H140" s="45"/>
      <c r="I140" s="45">
        <v>60</v>
      </c>
      <c r="J140" s="45"/>
      <c r="K140" s="45"/>
      <c r="L140" s="13">
        <f>SUM(E140:K140)</f>
        <v>60</v>
      </c>
      <c r="M140" s="93"/>
      <c r="N140" s="94"/>
    </row>
    <row r="141" spans="1:14" ht="15">
      <c r="A141" s="35">
        <v>11</v>
      </c>
      <c r="B141" s="269" t="s">
        <v>357</v>
      </c>
      <c r="C141" s="269">
        <v>2001</v>
      </c>
      <c r="D141" s="38" t="s">
        <v>18</v>
      </c>
      <c r="E141" s="45"/>
      <c r="F141" s="45"/>
      <c r="G141" s="45"/>
      <c r="H141" s="45"/>
      <c r="I141" s="45"/>
      <c r="J141" s="45"/>
      <c r="K141" s="45">
        <v>58.6</v>
      </c>
      <c r="L141" s="13">
        <f>SUM(E141:K141)</f>
        <v>58.6</v>
      </c>
      <c r="M141" s="93"/>
      <c r="N141" s="94"/>
    </row>
    <row r="142" spans="1:14" ht="15">
      <c r="A142" s="35">
        <v>12</v>
      </c>
      <c r="B142" s="36" t="s">
        <v>302</v>
      </c>
      <c r="C142" s="37">
        <v>2002</v>
      </c>
      <c r="D142" s="38" t="s">
        <v>14</v>
      </c>
      <c r="E142" s="45"/>
      <c r="F142" s="45"/>
      <c r="G142" s="45">
        <v>55.5</v>
      </c>
      <c r="H142" s="45"/>
      <c r="I142" s="45"/>
      <c r="J142" s="45"/>
      <c r="K142" s="45"/>
      <c r="L142" s="13">
        <f>SUM(E142:K142)</f>
        <v>55.5</v>
      </c>
      <c r="M142" s="93"/>
      <c r="N142" s="94"/>
    </row>
    <row r="143" spans="1:14" ht="15">
      <c r="A143" s="35">
        <v>13</v>
      </c>
      <c r="B143" s="36" t="s">
        <v>324</v>
      </c>
      <c r="C143" s="37">
        <v>2001</v>
      </c>
      <c r="D143" s="38" t="s">
        <v>316</v>
      </c>
      <c r="E143" s="45"/>
      <c r="F143" s="45"/>
      <c r="G143" s="45"/>
      <c r="H143" s="45"/>
      <c r="I143" s="45">
        <v>55.5</v>
      </c>
      <c r="J143" s="45"/>
      <c r="K143" s="45"/>
      <c r="L143" s="13">
        <f>SUM(E143:K143)</f>
        <v>55.5</v>
      </c>
      <c r="M143" s="93"/>
      <c r="N143" s="94"/>
    </row>
    <row r="144" spans="1:14" ht="15">
      <c r="A144" s="35">
        <v>14</v>
      </c>
      <c r="B144" s="36" t="s">
        <v>340</v>
      </c>
      <c r="C144" s="37">
        <v>2001</v>
      </c>
      <c r="D144" s="38" t="s">
        <v>142</v>
      </c>
      <c r="E144" s="45"/>
      <c r="F144" s="45"/>
      <c r="G144" s="45"/>
      <c r="H144" s="45"/>
      <c r="I144" s="45"/>
      <c r="J144" s="45">
        <v>55.5</v>
      </c>
      <c r="K144" s="45"/>
      <c r="L144" s="13">
        <f>SUM(J144:K144)</f>
        <v>55.5</v>
      </c>
      <c r="M144" s="93"/>
      <c r="N144" s="94"/>
    </row>
    <row r="145" spans="1:14" ht="15">
      <c r="A145" s="35">
        <v>15</v>
      </c>
      <c r="B145" s="269" t="s">
        <v>358</v>
      </c>
      <c r="C145" s="269">
        <v>2000</v>
      </c>
      <c r="D145" s="38" t="s">
        <v>18</v>
      </c>
      <c r="E145" s="45"/>
      <c r="F145" s="45"/>
      <c r="G145" s="45"/>
      <c r="H145" s="45"/>
      <c r="I145" s="45"/>
      <c r="J145" s="45"/>
      <c r="K145" s="45">
        <v>54.2</v>
      </c>
      <c r="L145" s="13">
        <f>SUM(E145:K145)</f>
        <v>54.2</v>
      </c>
      <c r="M145" s="93"/>
      <c r="N145" s="94"/>
    </row>
    <row r="146" spans="1:14" ht="15">
      <c r="A146" s="35">
        <v>16</v>
      </c>
      <c r="B146" s="36" t="s">
        <v>283</v>
      </c>
      <c r="C146" s="37">
        <v>2002</v>
      </c>
      <c r="D146" s="38" t="s">
        <v>10</v>
      </c>
      <c r="E146" s="45"/>
      <c r="F146" s="45">
        <v>51.3</v>
      </c>
      <c r="G146" s="45"/>
      <c r="H146" s="45"/>
      <c r="I146" s="45"/>
      <c r="J146" s="45"/>
      <c r="K146" s="45"/>
      <c r="L146" s="13">
        <f>SUM(E146:K146)</f>
        <v>51.3</v>
      </c>
      <c r="M146" s="93"/>
      <c r="N146" s="94"/>
    </row>
    <row r="147" spans="1:14" ht="15">
      <c r="A147" s="35">
        <v>17</v>
      </c>
      <c r="B147" s="36" t="s">
        <v>303</v>
      </c>
      <c r="C147" s="37">
        <v>2002</v>
      </c>
      <c r="D147" s="38" t="s">
        <v>11</v>
      </c>
      <c r="E147" s="45"/>
      <c r="F147" s="45"/>
      <c r="G147" s="45">
        <v>51.3</v>
      </c>
      <c r="H147" s="45"/>
      <c r="I147" s="45"/>
      <c r="J147" s="45"/>
      <c r="K147" s="45"/>
      <c r="L147" s="13">
        <f>SUM(E147:K147)</f>
        <v>51.3</v>
      </c>
      <c r="M147" s="93"/>
      <c r="N147" s="94"/>
    </row>
    <row r="148" spans="1:14" ht="15">
      <c r="A148" s="35">
        <v>18</v>
      </c>
      <c r="B148" s="36" t="s">
        <v>312</v>
      </c>
      <c r="C148" s="37">
        <v>2002</v>
      </c>
      <c r="D148" s="38" t="s">
        <v>18</v>
      </c>
      <c r="E148" s="39"/>
      <c r="F148" s="45"/>
      <c r="G148" s="45"/>
      <c r="H148" s="45">
        <v>51.3</v>
      </c>
      <c r="I148" s="45"/>
      <c r="J148" s="45"/>
      <c r="K148" s="45"/>
      <c r="L148" s="13">
        <f>SUM(E148:K148)</f>
        <v>51.3</v>
      </c>
      <c r="M148" s="93"/>
      <c r="N148" s="124"/>
    </row>
    <row r="149" spans="1:14" ht="15">
      <c r="A149" s="35">
        <v>19</v>
      </c>
      <c r="B149" s="281" t="s">
        <v>325</v>
      </c>
      <c r="C149" s="282">
        <v>2003</v>
      </c>
      <c r="D149" s="38" t="s">
        <v>316</v>
      </c>
      <c r="E149" s="221"/>
      <c r="F149" s="45"/>
      <c r="G149" s="45"/>
      <c r="H149" s="45"/>
      <c r="I149" s="45">
        <v>51.3</v>
      </c>
      <c r="J149" s="45"/>
      <c r="K149" s="45"/>
      <c r="L149" s="13">
        <f>SUM(E149:K149)</f>
        <v>51.3</v>
      </c>
      <c r="M149" s="93"/>
      <c r="N149" s="94"/>
    </row>
    <row r="150" spans="1:14" ht="15">
      <c r="A150" s="35">
        <v>20</v>
      </c>
      <c r="B150" s="46" t="s">
        <v>341</v>
      </c>
      <c r="C150" s="44">
        <v>2000</v>
      </c>
      <c r="D150" s="38" t="s">
        <v>142</v>
      </c>
      <c r="E150" s="45"/>
      <c r="F150" s="45"/>
      <c r="G150" s="45"/>
      <c r="H150" s="45"/>
      <c r="I150" s="45"/>
      <c r="J150" s="45">
        <v>51.3</v>
      </c>
      <c r="K150" s="45"/>
      <c r="L150" s="13">
        <f>SUM(J150:K150)</f>
        <v>51.3</v>
      </c>
      <c r="M150" s="93"/>
      <c r="N150" s="94"/>
    </row>
    <row r="151" spans="1:14" ht="15">
      <c r="A151" s="35">
        <v>21</v>
      </c>
      <c r="B151" s="269" t="s">
        <v>355</v>
      </c>
      <c r="C151" s="269">
        <v>2002</v>
      </c>
      <c r="D151" s="38" t="s">
        <v>18</v>
      </c>
      <c r="E151" s="45"/>
      <c r="F151" s="45"/>
      <c r="G151" s="45"/>
      <c r="H151" s="45"/>
      <c r="I151" s="45"/>
      <c r="J151" s="45"/>
      <c r="K151" s="45">
        <v>50.1</v>
      </c>
      <c r="L151" s="13">
        <f>SUM(E151:K151)</f>
        <v>50.1</v>
      </c>
      <c r="M151" s="93"/>
      <c r="N151" s="94"/>
    </row>
    <row r="152" spans="1:14" ht="15">
      <c r="A152" s="35">
        <v>22</v>
      </c>
      <c r="B152" s="46" t="s">
        <v>304</v>
      </c>
      <c r="C152" s="44">
        <v>2003</v>
      </c>
      <c r="D152" s="38" t="s">
        <v>11</v>
      </c>
      <c r="E152" s="45"/>
      <c r="F152" s="45"/>
      <c r="G152" s="45">
        <v>47.5</v>
      </c>
      <c r="H152" s="45"/>
      <c r="I152" s="45"/>
      <c r="J152" s="45"/>
      <c r="K152" s="45"/>
      <c r="L152" s="13">
        <f>SUM(E152:K152)</f>
        <v>47.5</v>
      </c>
      <c r="M152" s="93"/>
      <c r="N152" s="94"/>
    </row>
    <row r="153" spans="1:14" ht="15">
      <c r="A153" s="35">
        <v>23</v>
      </c>
      <c r="B153" s="36" t="s">
        <v>326</v>
      </c>
      <c r="C153" s="37">
        <v>2003</v>
      </c>
      <c r="D153" s="38" t="s">
        <v>316</v>
      </c>
      <c r="E153" s="39"/>
      <c r="F153" s="39"/>
      <c r="G153" s="39"/>
      <c r="H153" s="39"/>
      <c r="I153" s="39">
        <v>47.5</v>
      </c>
      <c r="J153" s="39"/>
      <c r="K153" s="39"/>
      <c r="L153" s="33">
        <f>SUM(E153:K153)</f>
        <v>47.5</v>
      </c>
      <c r="M153" s="93"/>
      <c r="N153" s="94"/>
    </row>
    <row r="154" spans="1:14" ht="15">
      <c r="A154" s="35">
        <v>24</v>
      </c>
      <c r="B154" s="36" t="s">
        <v>342</v>
      </c>
      <c r="C154" s="37">
        <v>2001</v>
      </c>
      <c r="D154" s="38" t="s">
        <v>142</v>
      </c>
      <c r="E154" s="39"/>
      <c r="F154" s="39"/>
      <c r="G154" s="39"/>
      <c r="H154" s="39"/>
      <c r="I154" s="39"/>
      <c r="J154" s="39">
        <v>47.5</v>
      </c>
      <c r="K154" s="39"/>
      <c r="L154" s="33">
        <f>SUM(J154:K154)</f>
        <v>47.5</v>
      </c>
      <c r="M154" s="93"/>
      <c r="N154" s="94"/>
    </row>
    <row r="155" spans="1:14" ht="15">
      <c r="A155" s="35">
        <v>25</v>
      </c>
      <c r="B155" s="269" t="s">
        <v>359</v>
      </c>
      <c r="C155" s="269">
        <v>2002</v>
      </c>
      <c r="D155" s="38" t="s">
        <v>18</v>
      </c>
      <c r="E155" s="39"/>
      <c r="F155" s="39"/>
      <c r="G155" s="39"/>
      <c r="H155" s="39"/>
      <c r="I155" s="39"/>
      <c r="J155" s="39"/>
      <c r="K155" s="39">
        <v>46.4</v>
      </c>
      <c r="L155" s="33">
        <f>SUM(E155:K155)</f>
        <v>46.4</v>
      </c>
      <c r="M155" s="93"/>
      <c r="N155" s="94"/>
    </row>
    <row r="156" spans="1:14" ht="15">
      <c r="A156" s="35">
        <v>26</v>
      </c>
      <c r="B156" s="36" t="s">
        <v>284</v>
      </c>
      <c r="C156" s="37">
        <v>2001</v>
      </c>
      <c r="D156" s="38" t="s">
        <v>10</v>
      </c>
      <c r="E156" s="39"/>
      <c r="F156" s="39">
        <v>43.9</v>
      </c>
      <c r="G156" s="39"/>
      <c r="H156" s="39"/>
      <c r="I156" s="39"/>
      <c r="J156" s="39"/>
      <c r="K156" s="39"/>
      <c r="L156" s="33">
        <f>SUM(E156:K156)</f>
        <v>43.9</v>
      </c>
      <c r="M156" s="93"/>
      <c r="N156" s="94"/>
    </row>
    <row r="157" spans="1:14" ht="15">
      <c r="A157" s="35">
        <v>27</v>
      </c>
      <c r="B157" s="36" t="s">
        <v>208</v>
      </c>
      <c r="C157" s="37">
        <v>2002</v>
      </c>
      <c r="D157" s="52" t="s">
        <v>11</v>
      </c>
      <c r="E157" s="53"/>
      <c r="F157" s="53"/>
      <c r="G157" s="53">
        <v>43.9</v>
      </c>
      <c r="H157" s="53"/>
      <c r="I157" s="53"/>
      <c r="J157" s="53"/>
      <c r="K157" s="53"/>
      <c r="L157" s="54">
        <f>SUM(E157:K157)</f>
        <v>43.9</v>
      </c>
      <c r="M157" s="93"/>
      <c r="N157" s="94"/>
    </row>
    <row r="158" spans="1:14" ht="15">
      <c r="A158" s="35">
        <v>28</v>
      </c>
      <c r="B158" s="36" t="s">
        <v>327</v>
      </c>
      <c r="C158" s="37">
        <v>2002</v>
      </c>
      <c r="D158" s="52" t="s">
        <v>316</v>
      </c>
      <c r="E158" s="53"/>
      <c r="F158" s="53"/>
      <c r="G158" s="53"/>
      <c r="H158" s="53"/>
      <c r="I158" s="53">
        <v>43.9</v>
      </c>
      <c r="J158" s="53"/>
      <c r="K158" s="53"/>
      <c r="L158" s="54">
        <f>SUM(E158:K158)</f>
        <v>43.9</v>
      </c>
      <c r="M158" s="93"/>
      <c r="N158" s="94"/>
    </row>
    <row r="159" spans="1:14" ht="15">
      <c r="A159" s="35">
        <v>29</v>
      </c>
      <c r="B159" s="36" t="s">
        <v>343</v>
      </c>
      <c r="C159" s="37">
        <v>2002</v>
      </c>
      <c r="D159" s="52" t="s">
        <v>142</v>
      </c>
      <c r="E159" s="53"/>
      <c r="F159" s="53"/>
      <c r="G159" s="53"/>
      <c r="H159" s="53"/>
      <c r="I159" s="53"/>
      <c r="J159" s="53">
        <v>43.9</v>
      </c>
      <c r="K159" s="53"/>
      <c r="L159" s="54">
        <f>SUM(J159:K159)</f>
        <v>43.9</v>
      </c>
      <c r="M159" s="93"/>
      <c r="N159" s="94"/>
    </row>
    <row r="160" spans="1:14" ht="15">
      <c r="A160" s="35">
        <v>30</v>
      </c>
      <c r="B160" s="36" t="s">
        <v>209</v>
      </c>
      <c r="C160" s="37">
        <v>2004</v>
      </c>
      <c r="D160" s="52" t="s">
        <v>11</v>
      </c>
      <c r="E160" s="53"/>
      <c r="F160" s="53"/>
      <c r="G160" s="53">
        <v>40.6</v>
      </c>
      <c r="H160" s="53"/>
      <c r="I160" s="53"/>
      <c r="J160" s="53"/>
      <c r="K160" s="53"/>
      <c r="L160" s="54">
        <f>SUM(E160:K160)</f>
        <v>40.6</v>
      </c>
      <c r="M160" s="93"/>
      <c r="N160" s="94"/>
    </row>
    <row r="161" spans="1:14" ht="15">
      <c r="A161" s="35">
        <v>31</v>
      </c>
      <c r="B161" s="36" t="s">
        <v>305</v>
      </c>
      <c r="C161" s="37">
        <v>2005</v>
      </c>
      <c r="D161" s="52" t="s">
        <v>11</v>
      </c>
      <c r="E161" s="53"/>
      <c r="F161" s="53"/>
      <c r="G161" s="53">
        <v>37.6</v>
      </c>
      <c r="H161" s="53"/>
      <c r="I161" s="53"/>
      <c r="J161" s="53"/>
      <c r="K161" s="53"/>
      <c r="L161" s="54">
        <f>SUM(E161:K161)</f>
        <v>37.6</v>
      </c>
      <c r="M161" s="93"/>
      <c r="N161" s="94"/>
    </row>
    <row r="162" spans="1:14" ht="15">
      <c r="A162" s="35">
        <v>32</v>
      </c>
      <c r="B162" s="36" t="s">
        <v>306</v>
      </c>
      <c r="C162" s="37">
        <v>2001</v>
      </c>
      <c r="D162" s="52" t="s">
        <v>11</v>
      </c>
      <c r="E162" s="53"/>
      <c r="F162" s="53"/>
      <c r="G162" s="53">
        <v>34.8</v>
      </c>
      <c r="H162" s="53"/>
      <c r="I162" s="53"/>
      <c r="J162" s="53"/>
      <c r="K162" s="53"/>
      <c r="L162" s="54">
        <f>SUM(E162:K162)</f>
        <v>34.8</v>
      </c>
      <c r="M162" s="93"/>
      <c r="N162" s="94"/>
    </row>
    <row r="163" spans="1:14" ht="15.75" thickBot="1">
      <c r="A163" s="55">
        <v>33</v>
      </c>
      <c r="B163" s="56" t="s">
        <v>307</v>
      </c>
      <c r="C163" s="57">
        <v>2004</v>
      </c>
      <c r="D163" s="58" t="s">
        <v>11</v>
      </c>
      <c r="E163" s="59"/>
      <c r="F163" s="59"/>
      <c r="G163" s="59">
        <v>32.2</v>
      </c>
      <c r="H163" s="59"/>
      <c r="I163" s="59"/>
      <c r="J163" s="59"/>
      <c r="K163" s="59"/>
      <c r="L163" s="60">
        <f>SUM(E163:K163)</f>
        <v>32.2</v>
      </c>
      <c r="M163" s="93"/>
      <c r="N163" s="94"/>
    </row>
    <row r="164" spans="1:14" ht="15">
      <c r="A164" s="62"/>
      <c r="B164" s="64"/>
      <c r="C164" s="62"/>
      <c r="D164" s="63"/>
      <c r="E164" s="93"/>
      <c r="F164" s="93"/>
      <c r="G164" s="93"/>
      <c r="H164" s="93"/>
      <c r="I164" s="93"/>
      <c r="J164" s="93"/>
      <c r="K164" s="93"/>
      <c r="L164" s="93"/>
      <c r="M164" s="93"/>
      <c r="N164" s="94"/>
    </row>
    <row r="165" ht="14.25" customHeight="1"/>
    <row r="166" spans="1:12" ht="18">
      <c r="A166" s="247" t="s">
        <v>276</v>
      </c>
      <c r="B166" s="247"/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</row>
    <row r="167" spans="1:11" ht="13.5" thickBo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61"/>
    </row>
    <row r="168" spans="1:14" ht="12.75">
      <c r="A168" s="248" t="s">
        <v>1</v>
      </c>
      <c r="B168" s="251" t="s">
        <v>2</v>
      </c>
      <c r="C168" s="248" t="s">
        <v>3</v>
      </c>
      <c r="D168" s="254" t="s">
        <v>4</v>
      </c>
      <c r="E168" s="230" t="s">
        <v>30</v>
      </c>
      <c r="F168" s="230" t="s">
        <v>31</v>
      </c>
      <c r="G168" s="230" t="s">
        <v>32</v>
      </c>
      <c r="H168" s="230" t="s">
        <v>47</v>
      </c>
      <c r="I168" s="230" t="s">
        <v>48</v>
      </c>
      <c r="J168" s="231" t="s">
        <v>198</v>
      </c>
      <c r="K168" s="230" t="s">
        <v>201</v>
      </c>
      <c r="L168" s="230" t="s">
        <v>5</v>
      </c>
      <c r="M168" s="125"/>
      <c r="N168" s="125"/>
    </row>
    <row r="169" spans="1:14" ht="12.75">
      <c r="A169" s="249"/>
      <c r="B169" s="252"/>
      <c r="C169" s="249"/>
      <c r="D169" s="255"/>
      <c r="E169" s="232">
        <v>42721</v>
      </c>
      <c r="F169" s="233" t="s">
        <v>245</v>
      </c>
      <c r="G169" s="238" t="s">
        <v>246</v>
      </c>
      <c r="H169" s="234" t="s">
        <v>249</v>
      </c>
      <c r="I169" s="233" t="s">
        <v>251</v>
      </c>
      <c r="J169" s="234" t="s">
        <v>254</v>
      </c>
      <c r="K169" s="233" t="s">
        <v>255</v>
      </c>
      <c r="L169" s="235"/>
      <c r="M169" s="125"/>
      <c r="N169" s="125"/>
    </row>
    <row r="170" spans="1:14" ht="12.75">
      <c r="A170" s="250"/>
      <c r="B170" s="253"/>
      <c r="C170" s="250"/>
      <c r="D170" s="256"/>
      <c r="E170" s="236" t="s">
        <v>55</v>
      </c>
      <c r="F170" s="236" t="s">
        <v>123</v>
      </c>
      <c r="G170" s="239" t="s">
        <v>247</v>
      </c>
      <c r="H170" s="237" t="s">
        <v>250</v>
      </c>
      <c r="I170" s="236" t="s">
        <v>252</v>
      </c>
      <c r="J170" s="237" t="s">
        <v>68</v>
      </c>
      <c r="K170" s="236" t="s">
        <v>256</v>
      </c>
      <c r="L170" s="236" t="s">
        <v>7</v>
      </c>
      <c r="M170" s="125"/>
      <c r="N170" s="125"/>
    </row>
    <row r="171" spans="1:14" ht="12.75">
      <c r="A171" s="79"/>
      <c r="B171" s="80"/>
      <c r="C171" s="79"/>
      <c r="D171" s="80" t="s">
        <v>69</v>
      </c>
      <c r="E171" s="81">
        <v>3</v>
      </c>
      <c r="F171" s="89">
        <v>4</v>
      </c>
      <c r="G171" s="81">
        <v>2</v>
      </c>
      <c r="H171" s="82">
        <v>2</v>
      </c>
      <c r="I171" s="81">
        <v>2</v>
      </c>
      <c r="J171" s="81">
        <v>4</v>
      </c>
      <c r="K171" s="81"/>
      <c r="L171" s="81"/>
      <c r="M171" s="113"/>
      <c r="N171" s="113"/>
    </row>
    <row r="172" spans="1:14" ht="13.5" thickBot="1">
      <c r="A172" s="84"/>
      <c r="B172" s="83"/>
      <c r="C172" s="84"/>
      <c r="D172" s="83" t="s">
        <v>83</v>
      </c>
      <c r="E172" s="109">
        <v>0</v>
      </c>
      <c r="F172" s="109">
        <v>0</v>
      </c>
      <c r="G172" s="109">
        <v>0</v>
      </c>
      <c r="H172" s="109">
        <v>0</v>
      </c>
      <c r="I172" s="109">
        <v>0</v>
      </c>
      <c r="J172" s="109">
        <v>0</v>
      </c>
      <c r="K172" s="109"/>
      <c r="L172" s="109"/>
      <c r="M172" s="126"/>
      <c r="N172" s="126"/>
    </row>
    <row r="173" spans="1:14" ht="15">
      <c r="A173" s="211">
        <v>1</v>
      </c>
      <c r="B173" s="212" t="s">
        <v>152</v>
      </c>
      <c r="C173" s="213">
        <v>2000</v>
      </c>
      <c r="D173" s="220" t="s">
        <v>18</v>
      </c>
      <c r="E173" s="215"/>
      <c r="F173" s="215"/>
      <c r="G173" s="215"/>
      <c r="H173" s="215">
        <v>60</v>
      </c>
      <c r="I173" s="215"/>
      <c r="J173" s="215">
        <v>60</v>
      </c>
      <c r="K173" s="215">
        <v>80</v>
      </c>
      <c r="L173" s="242">
        <f>SUM(E173:K173)</f>
        <v>200</v>
      </c>
      <c r="M173" s="93"/>
      <c r="N173" s="93"/>
    </row>
    <row r="174" spans="1:14" ht="15">
      <c r="A174" s="41">
        <v>2</v>
      </c>
      <c r="B174" s="36" t="s">
        <v>313</v>
      </c>
      <c r="C174" s="37">
        <v>2002</v>
      </c>
      <c r="D174" s="38" t="s">
        <v>18</v>
      </c>
      <c r="E174" s="39"/>
      <c r="F174" s="39"/>
      <c r="G174" s="39"/>
      <c r="H174" s="39">
        <v>55.5</v>
      </c>
      <c r="I174" s="39"/>
      <c r="J174" s="39">
        <v>47.5</v>
      </c>
      <c r="K174" s="39">
        <v>63.3</v>
      </c>
      <c r="L174" s="33">
        <f>SUM(E174:K174)</f>
        <v>166.3</v>
      </c>
      <c r="M174" s="93"/>
      <c r="N174" s="93"/>
    </row>
    <row r="175" spans="1:14" ht="15">
      <c r="A175" s="41">
        <v>3</v>
      </c>
      <c r="B175" s="36" t="s">
        <v>92</v>
      </c>
      <c r="C175" s="37">
        <v>2000</v>
      </c>
      <c r="D175" s="38" t="s">
        <v>10</v>
      </c>
      <c r="E175" s="39">
        <v>60</v>
      </c>
      <c r="F175" s="39">
        <v>60</v>
      </c>
      <c r="G175" s="39"/>
      <c r="H175" s="39"/>
      <c r="I175" s="39"/>
      <c r="J175" s="39"/>
      <c r="K175" s="39"/>
      <c r="L175" s="33">
        <f>SUM(E175:K175)</f>
        <v>120</v>
      </c>
      <c r="M175" s="93"/>
      <c r="N175" s="93"/>
    </row>
    <row r="176" spans="1:14" ht="15">
      <c r="A176" s="41">
        <v>4</v>
      </c>
      <c r="B176" s="36" t="s">
        <v>281</v>
      </c>
      <c r="C176" s="37">
        <v>2002</v>
      </c>
      <c r="D176" s="38" t="s">
        <v>33</v>
      </c>
      <c r="E176" s="39">
        <v>55.5</v>
      </c>
      <c r="F176" s="39">
        <v>55.5</v>
      </c>
      <c r="G176" s="39"/>
      <c r="H176" s="39"/>
      <c r="I176" s="39"/>
      <c r="J176" s="39"/>
      <c r="K176" s="39"/>
      <c r="L176" s="33">
        <f>SUM(E176:K176)</f>
        <v>111</v>
      </c>
      <c r="M176" s="93"/>
      <c r="N176" s="93"/>
    </row>
    <row r="177" spans="1:14" ht="15">
      <c r="A177" s="41">
        <v>5</v>
      </c>
      <c r="B177" s="36" t="s">
        <v>282</v>
      </c>
      <c r="C177" s="37">
        <v>2002</v>
      </c>
      <c r="D177" s="38" t="s">
        <v>33</v>
      </c>
      <c r="E177" s="39">
        <v>51.3</v>
      </c>
      <c r="F177" s="39">
        <v>51.3</v>
      </c>
      <c r="G177" s="39"/>
      <c r="H177" s="39"/>
      <c r="I177" s="39"/>
      <c r="J177" s="39"/>
      <c r="K177" s="39"/>
      <c r="L177" s="33">
        <f>SUM(E177:K177)</f>
        <v>102.6</v>
      </c>
      <c r="M177" s="93"/>
      <c r="N177" s="93"/>
    </row>
    <row r="178" spans="1:14" ht="15">
      <c r="A178" s="41">
        <v>6</v>
      </c>
      <c r="B178" s="269" t="s">
        <v>161</v>
      </c>
      <c r="C178" s="269">
        <v>2001</v>
      </c>
      <c r="D178" s="38" t="s">
        <v>18</v>
      </c>
      <c r="E178" s="217"/>
      <c r="F178" s="39"/>
      <c r="G178" s="39"/>
      <c r="H178" s="39"/>
      <c r="I178" s="39"/>
      <c r="J178" s="39"/>
      <c r="K178" s="39">
        <v>74</v>
      </c>
      <c r="L178" s="33">
        <f>SUM(E178:K178)</f>
        <v>74</v>
      </c>
      <c r="M178" s="93"/>
      <c r="N178" s="93"/>
    </row>
    <row r="179" spans="1:14" ht="15">
      <c r="A179" s="41">
        <v>7</v>
      </c>
      <c r="B179" s="269" t="s">
        <v>360</v>
      </c>
      <c r="C179" s="269">
        <v>2001</v>
      </c>
      <c r="D179" s="38" t="s">
        <v>18</v>
      </c>
      <c r="E179" s="217"/>
      <c r="F179" s="39"/>
      <c r="G179" s="39"/>
      <c r="H179" s="39"/>
      <c r="I179" s="39"/>
      <c r="J179" s="39"/>
      <c r="K179" s="39">
        <v>68.5</v>
      </c>
      <c r="L179" s="33">
        <f>SUM(E179:K179)</f>
        <v>68.5</v>
      </c>
      <c r="M179" s="93"/>
      <c r="N179" s="93"/>
    </row>
    <row r="180" spans="1:14" ht="15">
      <c r="A180" s="41">
        <v>8</v>
      </c>
      <c r="B180" s="269" t="s">
        <v>313</v>
      </c>
      <c r="C180" s="269">
        <v>2002</v>
      </c>
      <c r="D180" s="38" t="s">
        <v>18</v>
      </c>
      <c r="E180" s="217"/>
      <c r="F180" s="39"/>
      <c r="G180" s="39"/>
      <c r="H180" s="39"/>
      <c r="I180" s="39"/>
      <c r="J180" s="39"/>
      <c r="K180" s="39">
        <v>63.3</v>
      </c>
      <c r="L180" s="33">
        <f>SUM(E180:K180)</f>
        <v>63.3</v>
      </c>
      <c r="M180" s="93"/>
      <c r="N180" s="93"/>
    </row>
    <row r="181" spans="1:14" ht="15">
      <c r="A181" s="41">
        <v>9</v>
      </c>
      <c r="B181" s="36" t="s">
        <v>214</v>
      </c>
      <c r="C181" s="37">
        <v>2004</v>
      </c>
      <c r="D181" s="38" t="s">
        <v>11</v>
      </c>
      <c r="E181" s="39"/>
      <c r="F181" s="39"/>
      <c r="G181" s="39">
        <v>60</v>
      </c>
      <c r="H181" s="39"/>
      <c r="I181" s="39"/>
      <c r="J181" s="39"/>
      <c r="K181" s="39"/>
      <c r="L181" s="33">
        <f>SUM(E181:K181)</f>
        <v>60</v>
      </c>
      <c r="M181" s="93"/>
      <c r="N181" s="93"/>
    </row>
    <row r="182" spans="1:14" ht="15">
      <c r="A182" s="41">
        <v>10</v>
      </c>
      <c r="B182" s="36" t="s">
        <v>328</v>
      </c>
      <c r="C182" s="37">
        <v>2002</v>
      </c>
      <c r="D182" s="38" t="s">
        <v>316</v>
      </c>
      <c r="E182" s="39"/>
      <c r="F182" s="39"/>
      <c r="G182" s="39"/>
      <c r="H182" s="39"/>
      <c r="I182" s="39">
        <v>60</v>
      </c>
      <c r="J182" s="39"/>
      <c r="K182" s="39"/>
      <c r="L182" s="33">
        <f>SUM(E182:K182)</f>
        <v>60</v>
      </c>
      <c r="M182" s="93"/>
      <c r="N182" s="93"/>
    </row>
    <row r="183" spans="1:14" ht="15">
      <c r="A183" s="41">
        <v>11</v>
      </c>
      <c r="B183" s="36" t="s">
        <v>308</v>
      </c>
      <c r="C183" s="37">
        <v>2000</v>
      </c>
      <c r="D183" s="38" t="s">
        <v>11</v>
      </c>
      <c r="E183" s="39"/>
      <c r="F183" s="39"/>
      <c r="G183" s="39">
        <v>55.5</v>
      </c>
      <c r="H183" s="39"/>
      <c r="I183" s="39"/>
      <c r="J183" s="39"/>
      <c r="K183" s="39"/>
      <c r="L183" s="33">
        <f>SUM(E183:K183)</f>
        <v>55.5</v>
      </c>
      <c r="M183" s="93"/>
      <c r="N183" s="93"/>
    </row>
    <row r="184" spans="1:14" ht="15">
      <c r="A184" s="41">
        <v>12</v>
      </c>
      <c r="B184" s="36" t="s">
        <v>329</v>
      </c>
      <c r="C184" s="37">
        <v>2001</v>
      </c>
      <c r="D184" s="52" t="s">
        <v>139</v>
      </c>
      <c r="E184" s="53"/>
      <c r="F184" s="53"/>
      <c r="G184" s="53"/>
      <c r="H184" s="53"/>
      <c r="I184" s="53">
        <v>55.5</v>
      </c>
      <c r="J184" s="53"/>
      <c r="K184" s="53"/>
      <c r="L184" s="54">
        <f>SUM(E184:K184)</f>
        <v>55.5</v>
      </c>
      <c r="M184" s="93"/>
      <c r="N184" s="93"/>
    </row>
    <row r="185" spans="1:14" ht="15">
      <c r="A185" s="41">
        <v>13</v>
      </c>
      <c r="B185" s="219" t="s">
        <v>160</v>
      </c>
      <c r="C185" s="128">
        <v>2001</v>
      </c>
      <c r="D185" s="52" t="s">
        <v>142</v>
      </c>
      <c r="E185" s="265"/>
      <c r="F185" s="53"/>
      <c r="G185" s="53"/>
      <c r="H185" s="53"/>
      <c r="I185" s="53"/>
      <c r="J185" s="53">
        <v>55.5</v>
      </c>
      <c r="K185" s="53"/>
      <c r="L185" s="54">
        <f>SUM(J185:K185)</f>
        <v>55.5</v>
      </c>
      <c r="M185" s="93"/>
      <c r="N185" s="93"/>
    </row>
    <row r="186" spans="1:14" ht="15">
      <c r="A186" s="41">
        <v>14</v>
      </c>
      <c r="B186" s="219" t="s">
        <v>344</v>
      </c>
      <c r="C186" s="128">
        <v>2000</v>
      </c>
      <c r="D186" s="52" t="s">
        <v>142</v>
      </c>
      <c r="E186" s="265"/>
      <c r="F186" s="53"/>
      <c r="G186" s="53"/>
      <c r="H186" s="53"/>
      <c r="I186" s="53"/>
      <c r="J186" s="53">
        <v>51.3</v>
      </c>
      <c r="K186" s="53"/>
      <c r="L186" s="54">
        <f>SUM(J186:K186)</f>
        <v>51.3</v>
      </c>
      <c r="M186" s="93"/>
      <c r="N186" s="93"/>
    </row>
    <row r="187" spans="1:14" ht="15.75" thickBot="1">
      <c r="A187" s="55">
        <v>15</v>
      </c>
      <c r="B187" s="243" t="s">
        <v>285</v>
      </c>
      <c r="C187" s="244">
        <v>2002</v>
      </c>
      <c r="D187" s="240" t="s">
        <v>10</v>
      </c>
      <c r="E187" s="245"/>
      <c r="F187" s="59">
        <v>47.5</v>
      </c>
      <c r="G187" s="59"/>
      <c r="H187" s="59"/>
      <c r="I187" s="59"/>
      <c r="J187" s="59"/>
      <c r="K187" s="59"/>
      <c r="L187" s="60">
        <f>SUM(E187:K187)</f>
        <v>47.5</v>
      </c>
      <c r="M187" s="93"/>
      <c r="N187" s="93"/>
    </row>
    <row r="188" spans="1:14" ht="14.25">
      <c r="A188" s="62"/>
      <c r="B188" s="64"/>
      <c r="C188" s="62"/>
      <c r="D188" s="63"/>
      <c r="E188" s="93"/>
      <c r="F188" s="93"/>
      <c r="G188" s="93"/>
      <c r="H188" s="93"/>
      <c r="I188" s="93"/>
      <c r="J188" s="93"/>
      <c r="K188" s="93"/>
      <c r="L188" s="93"/>
      <c r="M188" s="93"/>
      <c r="N188" s="93"/>
    </row>
  </sheetData>
  <sheetProtection formatCells="0" formatColumns="0" formatRows="0" selectLockedCells="1" selectUnlockedCells="1"/>
  <autoFilter ref="B10:L10">
    <sortState ref="B11:L188">
      <sortCondition descending="1" sortBy="value" ref="L11:L188"/>
    </sortState>
  </autoFilter>
  <mergeCells count="32">
    <mergeCell ref="A166:L166"/>
    <mergeCell ref="A168:A170"/>
    <mergeCell ref="B168:B170"/>
    <mergeCell ref="C168:C170"/>
    <mergeCell ref="D168:D170"/>
    <mergeCell ref="A110:I110"/>
    <mergeCell ref="A112:A114"/>
    <mergeCell ref="B112:B114"/>
    <mergeCell ref="C112:C114"/>
    <mergeCell ref="D112:D114"/>
    <mergeCell ref="A124:L124"/>
    <mergeCell ref="A126:A128"/>
    <mergeCell ref="B126:B128"/>
    <mergeCell ref="C126:C128"/>
    <mergeCell ref="D126:D128"/>
    <mergeCell ref="A88:A90"/>
    <mergeCell ref="B88:B90"/>
    <mergeCell ref="C88:C90"/>
    <mergeCell ref="D88:D90"/>
    <mergeCell ref="A86:L86"/>
    <mergeCell ref="A57:L57"/>
    <mergeCell ref="A59:A61"/>
    <mergeCell ref="B59:B61"/>
    <mergeCell ref="C59:C61"/>
    <mergeCell ref="D59:D61"/>
    <mergeCell ref="A84:L84"/>
    <mergeCell ref="A2:L2"/>
    <mergeCell ref="A4:L4"/>
    <mergeCell ref="A6:A8"/>
    <mergeCell ref="B6:B8"/>
    <mergeCell ref="C6:C8"/>
    <mergeCell ref="D6:D8"/>
  </mergeCells>
  <printOptions/>
  <pageMargins left="0" right="0" top="0" bottom="0" header="0" footer="0"/>
  <pageSetup fitToHeight="0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48"/>
  <sheetViews>
    <sheetView zoomScale="90" zoomScaleNormal="90" zoomScalePageLayoutView="60" workbookViewId="0" topLeftCell="A1">
      <selection activeCell="H18" sqref="H18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6.00390625" style="0" customWidth="1"/>
    <col min="4" max="4" width="23.00390625" style="0" customWidth="1"/>
    <col min="5" max="13" width="10.875" style="0" customWidth="1"/>
    <col min="14" max="14" width="16.75390625" style="0" customWidth="1"/>
    <col min="15" max="15" width="20.375" style="0" customWidth="1"/>
    <col min="16" max="16" width="6.00390625" style="0" customWidth="1"/>
    <col min="18" max="18" width="11.00390625" style="0" customWidth="1"/>
  </cols>
  <sheetData>
    <row r="1" ht="18" customHeight="1"/>
    <row r="2" spans="1:14" ht="16.5">
      <c r="A2" s="246" t="s">
        <v>113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88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5" customHeight="1">
      <c r="A4" s="247" t="s">
        <v>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5"/>
    </row>
    <row r="5" spans="1:14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3" ht="12.75">
      <c r="A6" s="248" t="s">
        <v>1</v>
      </c>
      <c r="B6" s="251" t="s">
        <v>2</v>
      </c>
      <c r="C6" s="248" t="s">
        <v>3</v>
      </c>
      <c r="D6" s="254" t="s">
        <v>4</v>
      </c>
      <c r="E6" s="72" t="s">
        <v>21</v>
      </c>
      <c r="F6" s="72" t="s">
        <v>22</v>
      </c>
      <c r="G6" s="6" t="s">
        <v>23</v>
      </c>
      <c r="H6" s="71" t="s">
        <v>44</v>
      </c>
      <c r="I6" s="72" t="s">
        <v>45</v>
      </c>
      <c r="J6" s="71" t="s">
        <v>46</v>
      </c>
      <c r="K6" s="72" t="s">
        <v>57</v>
      </c>
      <c r="L6" s="72" t="s">
        <v>196</v>
      </c>
      <c r="M6" s="72" t="s">
        <v>5</v>
      </c>
    </row>
    <row r="7" spans="1:13" ht="12.75">
      <c r="A7" s="249"/>
      <c r="B7" s="252"/>
      <c r="C7" s="249"/>
      <c r="D7" s="255"/>
      <c r="E7" s="78">
        <v>41987</v>
      </c>
      <c r="F7" s="73" t="s">
        <v>65</v>
      </c>
      <c r="G7" s="108" t="s">
        <v>67</v>
      </c>
      <c r="H7" s="75" t="s">
        <v>24</v>
      </c>
      <c r="I7" s="73" t="s">
        <v>173</v>
      </c>
      <c r="J7" s="75" t="s">
        <v>193</v>
      </c>
      <c r="K7" s="73" t="s">
        <v>194</v>
      </c>
      <c r="L7" s="73" t="s">
        <v>195</v>
      </c>
      <c r="M7" s="74"/>
    </row>
    <row r="8" spans="1:13" ht="12.75">
      <c r="A8" s="250"/>
      <c r="B8" s="253"/>
      <c r="C8" s="250"/>
      <c r="D8" s="256"/>
      <c r="E8" s="76" t="s">
        <v>123</v>
      </c>
      <c r="F8" s="76" t="s">
        <v>134</v>
      </c>
      <c r="G8" s="76" t="s">
        <v>166</v>
      </c>
      <c r="H8" s="77" t="s">
        <v>66</v>
      </c>
      <c r="I8" s="76" t="s">
        <v>54</v>
      </c>
      <c r="J8" s="77" t="s">
        <v>56</v>
      </c>
      <c r="K8" s="76" t="s">
        <v>6</v>
      </c>
      <c r="L8" s="76" t="s">
        <v>68</v>
      </c>
      <c r="M8" s="76" t="s">
        <v>7</v>
      </c>
    </row>
    <row r="9" spans="1:13" ht="12.75">
      <c r="A9" s="79"/>
      <c r="B9" s="80"/>
      <c r="C9" s="79"/>
      <c r="D9" s="80" t="s">
        <v>69</v>
      </c>
      <c r="E9" s="81">
        <v>8</v>
      </c>
      <c r="F9" s="89">
        <v>14</v>
      </c>
      <c r="G9" s="81">
        <v>12</v>
      </c>
      <c r="H9" s="82">
        <v>12</v>
      </c>
      <c r="I9" s="81">
        <v>12</v>
      </c>
      <c r="J9" s="82">
        <v>2</v>
      </c>
      <c r="K9" s="81">
        <v>6</v>
      </c>
      <c r="L9" s="81">
        <v>5</v>
      </c>
      <c r="M9" s="81"/>
    </row>
    <row r="10" spans="1:13" ht="13.5" thickBot="1">
      <c r="A10" s="84"/>
      <c r="B10" s="83"/>
      <c r="C10" s="84"/>
      <c r="D10" s="83" t="s">
        <v>83</v>
      </c>
      <c r="E10" s="109">
        <v>0.26</v>
      </c>
      <c r="F10" s="110">
        <v>0.05</v>
      </c>
      <c r="G10" s="109">
        <v>0.05</v>
      </c>
      <c r="H10" s="110">
        <v>0.1</v>
      </c>
      <c r="I10" s="109">
        <v>0.08</v>
      </c>
      <c r="J10" s="110">
        <v>0</v>
      </c>
      <c r="K10" s="116">
        <v>0.16</v>
      </c>
      <c r="L10" s="109" t="s">
        <v>220</v>
      </c>
      <c r="M10" s="85"/>
    </row>
    <row r="11" spans="1:18" ht="15">
      <c r="A11" s="130">
        <v>1</v>
      </c>
      <c r="B11" s="151" t="s">
        <v>132</v>
      </c>
      <c r="C11" s="131">
        <v>1979</v>
      </c>
      <c r="D11" s="146" t="s">
        <v>18</v>
      </c>
      <c r="E11" s="152"/>
      <c r="F11" s="133">
        <v>105</v>
      </c>
      <c r="G11" s="147">
        <v>89.8</v>
      </c>
      <c r="H11" s="133">
        <v>101.8</v>
      </c>
      <c r="I11" s="133"/>
      <c r="J11" s="133"/>
      <c r="K11" s="133"/>
      <c r="L11" s="133">
        <v>160</v>
      </c>
      <c r="M11" s="160">
        <v>366.8</v>
      </c>
      <c r="O11" s="111"/>
      <c r="P11" s="112"/>
      <c r="Q11" s="113"/>
      <c r="R11" s="1"/>
    </row>
    <row r="12" spans="1:18" ht="15">
      <c r="A12" s="134">
        <v>2</v>
      </c>
      <c r="B12" s="155" t="s">
        <v>25</v>
      </c>
      <c r="C12" s="136">
        <v>1983</v>
      </c>
      <c r="D12" s="137" t="s">
        <v>199</v>
      </c>
      <c r="E12" s="185">
        <v>126</v>
      </c>
      <c r="F12" s="139"/>
      <c r="G12" s="139"/>
      <c r="H12" s="139"/>
      <c r="I12" s="139">
        <v>108</v>
      </c>
      <c r="J12" s="139"/>
      <c r="K12" s="139">
        <v>116</v>
      </c>
      <c r="L12" s="139"/>
      <c r="M12" s="140">
        <f aca="true" t="shared" si="0" ref="M12:M22">SUM(E12:L12)</f>
        <v>350</v>
      </c>
      <c r="O12" s="111"/>
      <c r="P12" s="112"/>
      <c r="Q12" s="113"/>
      <c r="R12" s="1"/>
    </row>
    <row r="13" spans="1:18" ht="15">
      <c r="A13" s="141">
        <v>3</v>
      </c>
      <c r="B13" s="135" t="s">
        <v>73</v>
      </c>
      <c r="C13" s="136">
        <v>1995</v>
      </c>
      <c r="D13" s="137" t="s">
        <v>13</v>
      </c>
      <c r="E13" s="139"/>
      <c r="F13" s="139">
        <v>97.1</v>
      </c>
      <c r="G13" s="139">
        <v>105</v>
      </c>
      <c r="H13" s="139"/>
      <c r="I13" s="139"/>
      <c r="J13" s="139"/>
      <c r="K13" s="139">
        <v>99.3</v>
      </c>
      <c r="L13" s="139"/>
      <c r="M13" s="143">
        <f t="shared" si="0"/>
        <v>301.4</v>
      </c>
      <c r="O13" s="114"/>
      <c r="P13" s="112"/>
      <c r="Q13" s="113"/>
      <c r="R13" s="1"/>
    </row>
    <row r="14" spans="1:18" ht="15">
      <c r="A14" s="14">
        <v>4</v>
      </c>
      <c r="B14" s="25" t="s">
        <v>26</v>
      </c>
      <c r="C14" s="26">
        <v>1979</v>
      </c>
      <c r="D14" s="27" t="s">
        <v>18</v>
      </c>
      <c r="E14" s="17"/>
      <c r="F14" s="17">
        <v>89.8</v>
      </c>
      <c r="G14" s="17">
        <v>97.1</v>
      </c>
      <c r="H14" s="17">
        <v>110</v>
      </c>
      <c r="I14" s="17"/>
      <c r="J14" s="17"/>
      <c r="K14" s="17"/>
      <c r="L14" s="17"/>
      <c r="M14" s="95">
        <f t="shared" si="0"/>
        <v>296.9</v>
      </c>
      <c r="O14" s="61"/>
      <c r="P14" s="62"/>
      <c r="Q14" s="63"/>
      <c r="R14" s="1"/>
    </row>
    <row r="15" spans="1:18" ht="15">
      <c r="A15" s="169">
        <v>5</v>
      </c>
      <c r="B15" s="36" t="s">
        <v>52</v>
      </c>
      <c r="C15" s="37">
        <v>1992</v>
      </c>
      <c r="D15" s="38" t="s">
        <v>12</v>
      </c>
      <c r="E15" s="45"/>
      <c r="F15" s="45">
        <v>83.1</v>
      </c>
      <c r="G15" s="45">
        <v>83.1</v>
      </c>
      <c r="H15" s="45">
        <v>87.1</v>
      </c>
      <c r="I15" s="45"/>
      <c r="J15" s="45"/>
      <c r="K15" s="45"/>
      <c r="L15" s="45"/>
      <c r="M15" s="13">
        <f t="shared" si="0"/>
        <v>253.29999999999998</v>
      </c>
      <c r="O15" s="64"/>
      <c r="P15" s="62"/>
      <c r="Q15" s="63"/>
      <c r="R15" s="1"/>
    </row>
    <row r="16" spans="1:18" ht="15">
      <c r="A16" s="14">
        <v>6</v>
      </c>
      <c r="B16" s="21" t="s">
        <v>133</v>
      </c>
      <c r="C16" s="22">
        <v>1977</v>
      </c>
      <c r="D16" s="12" t="s">
        <v>18</v>
      </c>
      <c r="E16" s="23"/>
      <c r="F16" s="17">
        <v>71.1</v>
      </c>
      <c r="G16" s="17">
        <v>60.8</v>
      </c>
      <c r="H16" s="17">
        <v>80.5</v>
      </c>
      <c r="I16" s="17"/>
      <c r="J16" s="17"/>
      <c r="K16" s="17"/>
      <c r="L16" s="17"/>
      <c r="M16" s="95">
        <f t="shared" si="0"/>
        <v>212.39999999999998</v>
      </c>
      <c r="O16" s="64"/>
      <c r="P16" s="62"/>
      <c r="Q16" s="63"/>
      <c r="R16" s="1"/>
    </row>
    <row r="17" spans="1:18" ht="15">
      <c r="A17" s="35">
        <v>7</v>
      </c>
      <c r="B17" s="36" t="s">
        <v>35</v>
      </c>
      <c r="C17" s="37">
        <v>1994</v>
      </c>
      <c r="D17" s="38" t="s">
        <v>12</v>
      </c>
      <c r="E17" s="39"/>
      <c r="F17" s="45">
        <v>76.9</v>
      </c>
      <c r="G17" s="45">
        <v>65.8</v>
      </c>
      <c r="H17" s="45">
        <v>68.9</v>
      </c>
      <c r="I17" s="45"/>
      <c r="J17" s="45"/>
      <c r="K17" s="45"/>
      <c r="L17" s="45"/>
      <c r="M17" s="13">
        <f t="shared" si="0"/>
        <v>211.6</v>
      </c>
      <c r="O17" s="64"/>
      <c r="P17" s="62"/>
      <c r="Q17" s="63"/>
      <c r="R17" s="1"/>
    </row>
    <row r="18" spans="1:18" ht="15">
      <c r="A18" s="96">
        <v>8</v>
      </c>
      <c r="B18" s="21" t="s">
        <v>121</v>
      </c>
      <c r="C18" s="22">
        <v>1979</v>
      </c>
      <c r="D18" s="12" t="s">
        <v>8</v>
      </c>
      <c r="E18" s="23">
        <v>107.8</v>
      </c>
      <c r="F18" s="18"/>
      <c r="G18" s="17"/>
      <c r="H18" s="17"/>
      <c r="I18" s="17"/>
      <c r="J18" s="17">
        <v>100</v>
      </c>
      <c r="K18" s="17"/>
      <c r="L18" s="17"/>
      <c r="M18" s="95">
        <f t="shared" si="0"/>
        <v>207.8</v>
      </c>
      <c r="O18" s="64"/>
      <c r="P18" s="62"/>
      <c r="Q18" s="63"/>
      <c r="R18" s="1"/>
    </row>
    <row r="19" spans="1:18" ht="15">
      <c r="A19" s="35">
        <v>9</v>
      </c>
      <c r="B19" s="36" t="s">
        <v>34</v>
      </c>
      <c r="C19" s="37">
        <v>1994</v>
      </c>
      <c r="D19" s="38" t="s">
        <v>10</v>
      </c>
      <c r="E19" s="39">
        <v>92.2</v>
      </c>
      <c r="F19" s="65"/>
      <c r="G19" s="45"/>
      <c r="H19" s="45">
        <v>94.1</v>
      </c>
      <c r="I19" s="45"/>
      <c r="J19" s="45"/>
      <c r="K19" s="45"/>
      <c r="L19" s="45"/>
      <c r="M19" s="13">
        <f t="shared" si="0"/>
        <v>186.3</v>
      </c>
      <c r="O19" s="64"/>
      <c r="P19" s="62"/>
      <c r="Q19" s="63"/>
      <c r="R19" s="1"/>
    </row>
    <row r="20" spans="1:18" ht="15">
      <c r="A20" s="14">
        <v>10</v>
      </c>
      <c r="B20" s="25" t="s">
        <v>19</v>
      </c>
      <c r="C20" s="26">
        <v>1994</v>
      </c>
      <c r="D20" s="27" t="s">
        <v>12</v>
      </c>
      <c r="E20" s="23"/>
      <c r="F20" s="97">
        <v>56.3</v>
      </c>
      <c r="G20" s="97">
        <v>71.1</v>
      </c>
      <c r="H20" s="97">
        <v>54.5</v>
      </c>
      <c r="I20" s="97"/>
      <c r="J20" s="97"/>
      <c r="K20" s="97"/>
      <c r="L20" s="97"/>
      <c r="M20" s="98">
        <f t="shared" si="0"/>
        <v>181.89999999999998</v>
      </c>
      <c r="O20" s="64"/>
      <c r="P20" s="62"/>
      <c r="Q20" s="63"/>
      <c r="R20" s="1"/>
    </row>
    <row r="21" spans="1:18" ht="15">
      <c r="A21" s="169">
        <v>11</v>
      </c>
      <c r="B21" s="36" t="s">
        <v>20</v>
      </c>
      <c r="C21" s="37">
        <v>1995</v>
      </c>
      <c r="D21" s="38" t="s">
        <v>12</v>
      </c>
      <c r="E21" s="39"/>
      <c r="F21" s="49">
        <v>52.1</v>
      </c>
      <c r="G21" s="49">
        <v>56.3</v>
      </c>
      <c r="H21" s="49">
        <v>63.7</v>
      </c>
      <c r="I21" s="49"/>
      <c r="J21" s="49"/>
      <c r="K21" s="49"/>
      <c r="L21" s="49"/>
      <c r="M21" s="127">
        <f t="shared" si="0"/>
        <v>172.10000000000002</v>
      </c>
      <c r="O21" s="64"/>
      <c r="P21" s="62"/>
      <c r="Q21" s="63"/>
      <c r="R21" s="1"/>
    </row>
    <row r="22" spans="1:18" ht="15">
      <c r="A22" s="14">
        <v>12</v>
      </c>
      <c r="B22" s="21" t="s">
        <v>167</v>
      </c>
      <c r="C22" s="22">
        <v>1992</v>
      </c>
      <c r="D22" s="12" t="s">
        <v>12</v>
      </c>
      <c r="E22" s="23"/>
      <c r="F22" s="99"/>
      <c r="G22" s="99">
        <v>76.9</v>
      </c>
      <c r="H22" s="99">
        <v>74.5</v>
      </c>
      <c r="I22" s="99"/>
      <c r="J22" s="99"/>
      <c r="K22" s="99"/>
      <c r="L22" s="99"/>
      <c r="M22" s="34">
        <f t="shared" si="0"/>
        <v>151.4</v>
      </c>
      <c r="O22" s="64"/>
      <c r="P22" s="62"/>
      <c r="Q22" s="63"/>
      <c r="R22" s="1"/>
    </row>
    <row r="23" spans="1:18" ht="15">
      <c r="A23" s="35">
        <v>13</v>
      </c>
      <c r="B23" s="36" t="s">
        <v>215</v>
      </c>
      <c r="C23" s="37">
        <v>1990</v>
      </c>
      <c r="D23" s="38" t="s">
        <v>18</v>
      </c>
      <c r="E23" s="39"/>
      <c r="F23" s="45"/>
      <c r="G23" s="45"/>
      <c r="H23" s="45"/>
      <c r="I23" s="45"/>
      <c r="J23" s="45"/>
      <c r="K23" s="45"/>
      <c r="L23" s="45">
        <v>148</v>
      </c>
      <c r="M23" s="13">
        <f>SUM(L23)</f>
        <v>148</v>
      </c>
      <c r="O23" s="64"/>
      <c r="P23" s="62"/>
      <c r="Q23" s="63"/>
      <c r="R23" s="1"/>
    </row>
    <row r="24" spans="1:18" ht="15">
      <c r="A24" s="96">
        <v>14</v>
      </c>
      <c r="B24" s="21" t="s">
        <v>37</v>
      </c>
      <c r="C24" s="22">
        <v>1994</v>
      </c>
      <c r="D24" s="12" t="s">
        <v>10</v>
      </c>
      <c r="E24" s="17">
        <v>85.3</v>
      </c>
      <c r="F24" s="17"/>
      <c r="G24" s="17"/>
      <c r="H24" s="17">
        <v>59</v>
      </c>
      <c r="I24" s="17"/>
      <c r="J24" s="17"/>
      <c r="K24" s="17"/>
      <c r="L24" s="17"/>
      <c r="M24" s="95">
        <f>SUM(E24:L24)</f>
        <v>144.3</v>
      </c>
      <c r="O24" s="64"/>
      <c r="P24" s="62"/>
      <c r="Q24" s="63"/>
      <c r="R24" s="1"/>
    </row>
    <row r="25" spans="1:18" ht="15">
      <c r="A25" s="35">
        <v>15</v>
      </c>
      <c r="B25" s="46" t="s">
        <v>216</v>
      </c>
      <c r="C25" s="44">
        <v>1995</v>
      </c>
      <c r="D25" s="87" t="s">
        <v>217</v>
      </c>
      <c r="E25" s="39"/>
      <c r="F25" s="39"/>
      <c r="G25" s="39"/>
      <c r="H25" s="39"/>
      <c r="I25" s="39"/>
      <c r="J25" s="39"/>
      <c r="K25" s="39"/>
      <c r="L25" s="39">
        <v>136.9</v>
      </c>
      <c r="M25" s="33">
        <f>SUM(L25)</f>
        <v>136.9</v>
      </c>
      <c r="O25" s="64"/>
      <c r="P25" s="62"/>
      <c r="Q25" s="63"/>
      <c r="R25" s="1"/>
    </row>
    <row r="26" spans="1:18" ht="15">
      <c r="A26" s="14">
        <v>16</v>
      </c>
      <c r="B26" s="15" t="s">
        <v>218</v>
      </c>
      <c r="C26" s="16">
        <v>1997</v>
      </c>
      <c r="D26" s="12" t="s">
        <v>217</v>
      </c>
      <c r="E26" s="23"/>
      <c r="F26" s="23"/>
      <c r="G26" s="23"/>
      <c r="H26" s="23"/>
      <c r="I26" s="23"/>
      <c r="J26" s="23"/>
      <c r="K26" s="23"/>
      <c r="L26" s="23">
        <v>126.6</v>
      </c>
      <c r="M26" s="24">
        <f>SUM(L26)</f>
        <v>126.6</v>
      </c>
      <c r="O26" s="64"/>
      <c r="P26" s="62"/>
      <c r="Q26" s="63"/>
      <c r="R26" s="1"/>
    </row>
    <row r="27" spans="1:18" ht="15">
      <c r="A27" s="169">
        <v>17</v>
      </c>
      <c r="B27" s="46" t="s">
        <v>219</v>
      </c>
      <c r="C27" s="44">
        <v>1987</v>
      </c>
      <c r="D27" s="87" t="s">
        <v>217</v>
      </c>
      <c r="E27" s="39"/>
      <c r="F27" s="39"/>
      <c r="G27" s="39"/>
      <c r="H27" s="39"/>
      <c r="I27" s="39"/>
      <c r="J27" s="39"/>
      <c r="K27" s="39"/>
      <c r="L27" s="39">
        <v>117.1</v>
      </c>
      <c r="M27" s="33">
        <f>SUM(L27)</f>
        <v>117.1</v>
      </c>
      <c r="O27" s="64"/>
      <c r="P27" s="62"/>
      <c r="Q27" s="63"/>
      <c r="R27" s="1"/>
    </row>
    <row r="28" spans="1:18" ht="15">
      <c r="A28" s="14">
        <v>18</v>
      </c>
      <c r="B28" s="21" t="s">
        <v>17</v>
      </c>
      <c r="C28" s="22">
        <v>1983</v>
      </c>
      <c r="D28" s="12" t="s">
        <v>199</v>
      </c>
      <c r="E28" s="23">
        <v>116.6</v>
      </c>
      <c r="F28" s="23"/>
      <c r="G28" s="23"/>
      <c r="H28" s="23"/>
      <c r="I28" s="23"/>
      <c r="J28" s="23"/>
      <c r="K28" s="23"/>
      <c r="L28" s="23"/>
      <c r="M28" s="184">
        <f>SUM(E28:L28)</f>
        <v>116.6</v>
      </c>
      <c r="O28" s="64"/>
      <c r="P28" s="62"/>
      <c r="Q28" s="63"/>
      <c r="R28" s="1"/>
    </row>
    <row r="29" spans="1:18" ht="15">
      <c r="A29" s="35">
        <v>19</v>
      </c>
      <c r="B29" s="50" t="s">
        <v>40</v>
      </c>
      <c r="C29" s="51">
        <v>1994</v>
      </c>
      <c r="D29" s="52" t="s">
        <v>12</v>
      </c>
      <c r="E29" s="39"/>
      <c r="F29" s="39">
        <v>60.8</v>
      </c>
      <c r="G29" s="39">
        <v>52.1</v>
      </c>
      <c r="H29" s="39"/>
      <c r="I29" s="39"/>
      <c r="J29" s="39"/>
      <c r="K29" s="39"/>
      <c r="L29" s="39"/>
      <c r="M29" s="33">
        <f>SUM(E29:L29)</f>
        <v>112.9</v>
      </c>
      <c r="O29" s="64"/>
      <c r="P29" s="62"/>
      <c r="Q29" s="63"/>
      <c r="R29" s="1"/>
    </row>
    <row r="30" spans="1:18" ht="15">
      <c r="A30" s="96">
        <v>20</v>
      </c>
      <c r="B30" s="21" t="s">
        <v>49</v>
      </c>
      <c r="C30" s="22">
        <v>1992</v>
      </c>
      <c r="D30" s="12" t="s">
        <v>11</v>
      </c>
      <c r="E30" s="23"/>
      <c r="F30" s="23"/>
      <c r="G30" s="23"/>
      <c r="H30" s="23"/>
      <c r="I30" s="23"/>
      <c r="J30" s="23"/>
      <c r="K30" s="23">
        <v>107</v>
      </c>
      <c r="L30" s="23"/>
      <c r="M30" s="24">
        <f>SUM(K30:L30)</f>
        <v>107</v>
      </c>
      <c r="O30" s="64"/>
      <c r="P30" s="62"/>
      <c r="Q30" s="63"/>
      <c r="R30" s="1"/>
    </row>
    <row r="31" spans="1:18" ht="15">
      <c r="A31" s="35">
        <v>21</v>
      </c>
      <c r="B31" s="36" t="s">
        <v>174</v>
      </c>
      <c r="C31" s="37">
        <v>1995</v>
      </c>
      <c r="D31" s="38" t="s">
        <v>60</v>
      </c>
      <c r="E31" s="39"/>
      <c r="F31" s="39"/>
      <c r="G31" s="39"/>
      <c r="H31" s="39"/>
      <c r="I31" s="39">
        <v>99.9</v>
      </c>
      <c r="J31" s="39"/>
      <c r="K31" s="39"/>
      <c r="L31" s="39"/>
      <c r="M31" s="33">
        <f>SUM(E31:L31)</f>
        <v>99.9</v>
      </c>
      <c r="O31" s="64"/>
      <c r="P31" s="62"/>
      <c r="Q31" s="63"/>
      <c r="R31" s="1"/>
    </row>
    <row r="32" spans="1:18" ht="15">
      <c r="A32" s="14">
        <v>22</v>
      </c>
      <c r="B32" s="21" t="s">
        <v>72</v>
      </c>
      <c r="C32" s="22">
        <v>1995</v>
      </c>
      <c r="D32" s="12" t="s">
        <v>12</v>
      </c>
      <c r="E32" s="23">
        <v>99.7</v>
      </c>
      <c r="F32" s="23"/>
      <c r="G32" s="12"/>
      <c r="H32" s="23"/>
      <c r="I32" s="23"/>
      <c r="J32" s="23"/>
      <c r="K32" s="23"/>
      <c r="L32" s="23"/>
      <c r="M32" s="24">
        <f>SUM(E32:L32)</f>
        <v>99.7</v>
      </c>
      <c r="O32" s="64"/>
      <c r="P32" s="62"/>
      <c r="Q32" s="63"/>
      <c r="R32" s="1"/>
    </row>
    <row r="33" spans="1:18" ht="15">
      <c r="A33" s="169">
        <v>23</v>
      </c>
      <c r="B33" s="50" t="s">
        <v>38</v>
      </c>
      <c r="C33" s="51">
        <v>1996</v>
      </c>
      <c r="D33" s="52" t="s">
        <v>10</v>
      </c>
      <c r="E33" s="53"/>
      <c r="F33" s="53"/>
      <c r="G33" s="53"/>
      <c r="H33" s="53"/>
      <c r="I33" s="53"/>
      <c r="J33" s="53">
        <v>92.5</v>
      </c>
      <c r="K33" s="53"/>
      <c r="L33" s="53"/>
      <c r="M33" s="54">
        <f>SUM(E33:L33)</f>
        <v>92.5</v>
      </c>
      <c r="O33" s="64"/>
      <c r="P33" s="62"/>
      <c r="Q33" s="63"/>
      <c r="R33" s="1"/>
    </row>
    <row r="34" spans="1:18" ht="15">
      <c r="A34" s="14">
        <v>24</v>
      </c>
      <c r="B34" s="21" t="s">
        <v>175</v>
      </c>
      <c r="C34" s="22">
        <v>1987</v>
      </c>
      <c r="D34" s="12" t="s">
        <v>176</v>
      </c>
      <c r="E34" s="23"/>
      <c r="F34" s="23"/>
      <c r="G34" s="23"/>
      <c r="H34" s="23"/>
      <c r="I34" s="23">
        <v>92.4</v>
      </c>
      <c r="J34" s="23"/>
      <c r="K34" s="23"/>
      <c r="L34" s="23"/>
      <c r="M34" s="24">
        <f>SUM(E34:L34)</f>
        <v>92.4</v>
      </c>
      <c r="O34" s="64"/>
      <c r="P34" s="62"/>
      <c r="Q34" s="63"/>
      <c r="R34" s="1"/>
    </row>
    <row r="35" spans="1:18" ht="15">
      <c r="A35" s="35">
        <v>25</v>
      </c>
      <c r="B35" s="175" t="s">
        <v>70</v>
      </c>
      <c r="C35" s="176">
        <v>1992</v>
      </c>
      <c r="D35" s="177" t="s">
        <v>11</v>
      </c>
      <c r="E35" s="178"/>
      <c r="F35" s="178"/>
      <c r="G35" s="178"/>
      <c r="H35" s="178"/>
      <c r="I35" s="178"/>
      <c r="J35" s="178"/>
      <c r="K35" s="178">
        <v>91.8</v>
      </c>
      <c r="L35" s="178"/>
      <c r="M35" s="183">
        <f>SUM(K35:L35)</f>
        <v>91.8</v>
      </c>
      <c r="O35" s="64"/>
      <c r="P35" s="62"/>
      <c r="Q35" s="63"/>
      <c r="R35" s="1"/>
    </row>
    <row r="36" spans="1:18" ht="15">
      <c r="A36" s="96">
        <v>26</v>
      </c>
      <c r="B36" s="25" t="s">
        <v>177</v>
      </c>
      <c r="C36" s="26">
        <v>1985</v>
      </c>
      <c r="D36" s="27" t="s">
        <v>60</v>
      </c>
      <c r="E36" s="28"/>
      <c r="F36" s="28"/>
      <c r="G36" s="28"/>
      <c r="H36" s="28"/>
      <c r="I36" s="28">
        <v>85.5</v>
      </c>
      <c r="J36" s="28"/>
      <c r="K36" s="28"/>
      <c r="L36" s="28"/>
      <c r="M36" s="29">
        <f>SUM(E36:L36)</f>
        <v>85.5</v>
      </c>
      <c r="O36" s="64"/>
      <c r="P36" s="62"/>
      <c r="Q36" s="63"/>
      <c r="R36" s="1"/>
    </row>
    <row r="37" spans="1:18" ht="15">
      <c r="A37" s="35">
        <v>27</v>
      </c>
      <c r="B37" s="175" t="s">
        <v>203</v>
      </c>
      <c r="C37" s="176">
        <v>1992</v>
      </c>
      <c r="D37" s="177" t="s">
        <v>11</v>
      </c>
      <c r="E37" s="178"/>
      <c r="F37" s="178"/>
      <c r="G37" s="178"/>
      <c r="H37" s="178"/>
      <c r="I37" s="178"/>
      <c r="J37" s="178"/>
      <c r="K37" s="178">
        <v>84.9</v>
      </c>
      <c r="L37" s="178"/>
      <c r="M37" s="183">
        <f>SUM(K37:L37)</f>
        <v>84.9</v>
      </c>
      <c r="O37" s="64"/>
      <c r="P37" s="62"/>
      <c r="Q37" s="63"/>
      <c r="R37" s="1"/>
    </row>
    <row r="38" spans="1:18" ht="15">
      <c r="A38" s="14">
        <v>28</v>
      </c>
      <c r="B38" s="25" t="s">
        <v>58</v>
      </c>
      <c r="C38" s="26">
        <v>1990</v>
      </c>
      <c r="D38" s="27" t="s">
        <v>59</v>
      </c>
      <c r="E38" s="28"/>
      <c r="F38" s="28"/>
      <c r="G38" s="28"/>
      <c r="H38" s="28"/>
      <c r="I38" s="28">
        <v>79.1</v>
      </c>
      <c r="J38" s="28"/>
      <c r="K38" s="28"/>
      <c r="L38" s="28"/>
      <c r="M38" s="29">
        <f>SUM(E38:L38)</f>
        <v>79.1</v>
      </c>
      <c r="O38" s="64"/>
      <c r="P38" s="62"/>
      <c r="Q38" s="63"/>
      <c r="R38" s="1"/>
    </row>
    <row r="39" spans="1:18" ht="15">
      <c r="A39" s="172">
        <v>29</v>
      </c>
      <c r="B39" s="50" t="s">
        <v>122</v>
      </c>
      <c r="C39" s="51">
        <v>1995</v>
      </c>
      <c r="D39" s="52" t="s">
        <v>9</v>
      </c>
      <c r="E39" s="53">
        <v>78.9</v>
      </c>
      <c r="F39" s="53"/>
      <c r="G39" s="53"/>
      <c r="H39" s="53"/>
      <c r="I39" s="53"/>
      <c r="J39" s="53"/>
      <c r="K39" s="53"/>
      <c r="L39" s="53"/>
      <c r="M39" s="54">
        <f>SUM(E39:L39)</f>
        <v>78.9</v>
      </c>
      <c r="O39" s="64"/>
      <c r="P39" s="62"/>
      <c r="Q39" s="63"/>
      <c r="R39" s="1"/>
    </row>
    <row r="40" spans="1:19" ht="15">
      <c r="A40" s="20">
        <v>30</v>
      </c>
      <c r="B40" s="21" t="s">
        <v>74</v>
      </c>
      <c r="C40" s="22">
        <v>1994</v>
      </c>
      <c r="D40" s="12" t="s">
        <v>11</v>
      </c>
      <c r="E40" s="23"/>
      <c r="F40" s="23"/>
      <c r="G40" s="23"/>
      <c r="H40" s="23"/>
      <c r="I40" s="23"/>
      <c r="J40" s="23"/>
      <c r="K40" s="23">
        <v>78.6</v>
      </c>
      <c r="L40" s="23"/>
      <c r="M40" s="24">
        <f>SUM(K40:L40)</f>
        <v>78.6</v>
      </c>
      <c r="N40" s="11"/>
      <c r="P40" s="64"/>
      <c r="Q40" s="62"/>
      <c r="R40" s="63"/>
      <c r="S40" s="1"/>
    </row>
    <row r="41" spans="1:19" ht="15">
      <c r="A41" s="173">
        <v>31</v>
      </c>
      <c r="B41" s="36" t="s">
        <v>178</v>
      </c>
      <c r="C41" s="37">
        <v>1989</v>
      </c>
      <c r="D41" s="38" t="s">
        <v>179</v>
      </c>
      <c r="E41" s="39"/>
      <c r="F41" s="39"/>
      <c r="G41" s="39"/>
      <c r="H41" s="39"/>
      <c r="I41" s="39">
        <v>73.1</v>
      </c>
      <c r="J41" s="39"/>
      <c r="K41" s="39"/>
      <c r="L41" s="39"/>
      <c r="M41" s="33">
        <f aca="true" t="shared" si="1" ref="M41:M47">SUM(E41:L41)</f>
        <v>73.1</v>
      </c>
      <c r="N41" s="11"/>
      <c r="P41" s="64"/>
      <c r="Q41" s="62"/>
      <c r="R41" s="63"/>
      <c r="S41" s="1"/>
    </row>
    <row r="42" spans="1:19" ht="15">
      <c r="A42" s="20">
        <v>32</v>
      </c>
      <c r="B42" s="21" t="s">
        <v>84</v>
      </c>
      <c r="C42" s="22">
        <v>1982</v>
      </c>
      <c r="D42" s="12" t="s">
        <v>10</v>
      </c>
      <c r="E42" s="23">
        <v>73</v>
      </c>
      <c r="F42" s="23"/>
      <c r="G42" s="23"/>
      <c r="H42" s="23"/>
      <c r="I42" s="23"/>
      <c r="J42" s="23"/>
      <c r="K42" s="23"/>
      <c r="L42" s="23"/>
      <c r="M42" s="24">
        <f t="shared" si="1"/>
        <v>73</v>
      </c>
      <c r="N42" s="11"/>
      <c r="P42" s="64"/>
      <c r="Q42" s="62"/>
      <c r="R42" s="63"/>
      <c r="S42" s="1"/>
    </row>
    <row r="43" spans="1:19" ht="15">
      <c r="A43" s="182">
        <v>33</v>
      </c>
      <c r="B43" s="50" t="s">
        <v>180</v>
      </c>
      <c r="C43" s="51">
        <v>1980</v>
      </c>
      <c r="D43" s="52"/>
      <c r="E43" s="53"/>
      <c r="F43" s="53"/>
      <c r="G43" s="53"/>
      <c r="H43" s="53"/>
      <c r="I43" s="53">
        <v>67.7</v>
      </c>
      <c r="J43" s="53"/>
      <c r="K43" s="53"/>
      <c r="L43" s="53"/>
      <c r="M43" s="54">
        <f t="shared" si="1"/>
        <v>67.7</v>
      </c>
      <c r="N43" s="11"/>
      <c r="P43" s="64"/>
      <c r="Q43" s="62"/>
      <c r="R43" s="63"/>
      <c r="S43" s="1"/>
    </row>
    <row r="44" spans="1:19" ht="15">
      <c r="A44" s="20">
        <v>34</v>
      </c>
      <c r="B44" s="21" t="s">
        <v>109</v>
      </c>
      <c r="C44" s="22">
        <v>1991</v>
      </c>
      <c r="D44" s="12" t="s">
        <v>18</v>
      </c>
      <c r="E44" s="23"/>
      <c r="F44" s="23">
        <v>65.8</v>
      </c>
      <c r="G44" s="23"/>
      <c r="H44" s="23"/>
      <c r="I44" s="23"/>
      <c r="J44" s="23"/>
      <c r="K44" s="23"/>
      <c r="L44" s="23"/>
      <c r="M44" s="24">
        <f t="shared" si="1"/>
        <v>65.8</v>
      </c>
      <c r="N44" s="11"/>
      <c r="P44" s="64"/>
      <c r="Q44" s="62"/>
      <c r="R44" s="63"/>
      <c r="S44" s="1"/>
    </row>
    <row r="45" spans="1:19" ht="15">
      <c r="A45" s="182">
        <v>35</v>
      </c>
      <c r="B45" s="36" t="s">
        <v>181</v>
      </c>
      <c r="C45" s="37">
        <v>1982</v>
      </c>
      <c r="D45" s="38" t="s">
        <v>59</v>
      </c>
      <c r="E45" s="39"/>
      <c r="F45" s="39"/>
      <c r="G45" s="39"/>
      <c r="H45" s="39"/>
      <c r="I45" s="39">
        <v>62.6</v>
      </c>
      <c r="J45" s="39"/>
      <c r="K45" s="39"/>
      <c r="L45" s="39"/>
      <c r="M45" s="33">
        <f t="shared" si="1"/>
        <v>62.6</v>
      </c>
      <c r="N45" s="11"/>
      <c r="P45" s="64"/>
      <c r="Q45" s="62"/>
      <c r="R45" s="63"/>
      <c r="S45" s="1"/>
    </row>
    <row r="46" spans="1:19" ht="15">
      <c r="A46" s="20">
        <v>36</v>
      </c>
      <c r="B46" s="21" t="s">
        <v>103</v>
      </c>
      <c r="C46" s="22">
        <v>1983</v>
      </c>
      <c r="D46" s="12" t="s">
        <v>8</v>
      </c>
      <c r="E46" s="23"/>
      <c r="F46" s="23"/>
      <c r="G46" s="23"/>
      <c r="H46" s="23"/>
      <c r="I46" s="23">
        <v>57.9</v>
      </c>
      <c r="J46" s="23"/>
      <c r="K46" s="23"/>
      <c r="L46" s="23"/>
      <c r="M46" s="24">
        <f t="shared" si="1"/>
        <v>57.9</v>
      </c>
      <c r="N46" s="11"/>
      <c r="P46" s="64"/>
      <c r="Q46" s="62"/>
      <c r="R46" s="63"/>
      <c r="S46" s="1"/>
    </row>
    <row r="47" spans="1:19" ht="15.75" thickBot="1">
      <c r="A47" s="174">
        <v>37</v>
      </c>
      <c r="B47" s="56" t="s">
        <v>182</v>
      </c>
      <c r="C47" s="57">
        <v>1995</v>
      </c>
      <c r="D47" s="58" t="s">
        <v>60</v>
      </c>
      <c r="E47" s="59"/>
      <c r="F47" s="59"/>
      <c r="G47" s="59"/>
      <c r="H47" s="59"/>
      <c r="I47" s="59">
        <v>53.5</v>
      </c>
      <c r="J47" s="59"/>
      <c r="K47" s="59"/>
      <c r="L47" s="59"/>
      <c r="M47" s="60">
        <f t="shared" si="1"/>
        <v>53.5</v>
      </c>
      <c r="N47" s="11"/>
      <c r="P47" s="64"/>
      <c r="Q47" s="62"/>
      <c r="R47" s="63"/>
      <c r="S47" s="1"/>
    </row>
    <row r="48" spans="1:19" ht="15">
      <c r="A48" s="7"/>
      <c r="B48" s="8"/>
      <c r="C48" s="7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1"/>
      <c r="P48" s="64"/>
      <c r="Q48" s="62"/>
      <c r="R48" s="63"/>
      <c r="S48" s="1"/>
    </row>
    <row r="50" spans="1:14" ht="18">
      <c r="A50" s="247" t="s">
        <v>16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5"/>
    </row>
    <row r="51" spans="1:14" ht="13.5" thickBo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61"/>
      <c r="N51" s="3"/>
    </row>
    <row r="52" spans="1:13" ht="12.75">
      <c r="A52" s="248" t="s">
        <v>1</v>
      </c>
      <c r="B52" s="251" t="s">
        <v>2</v>
      </c>
      <c r="C52" s="248" t="s">
        <v>3</v>
      </c>
      <c r="D52" s="254" t="s">
        <v>4</v>
      </c>
      <c r="E52" s="72" t="s">
        <v>21</v>
      </c>
      <c r="F52" s="72" t="s">
        <v>22</v>
      </c>
      <c r="G52" s="6" t="s">
        <v>23</v>
      </c>
      <c r="H52" s="71" t="s">
        <v>44</v>
      </c>
      <c r="I52" s="72" t="s">
        <v>45</v>
      </c>
      <c r="J52" s="71" t="s">
        <v>46</v>
      </c>
      <c r="K52" s="72" t="s">
        <v>57</v>
      </c>
      <c r="L52" s="72" t="s">
        <v>196</v>
      </c>
      <c r="M52" s="72" t="s">
        <v>5</v>
      </c>
    </row>
    <row r="53" spans="1:13" ht="12.75">
      <c r="A53" s="249"/>
      <c r="B53" s="252"/>
      <c r="C53" s="249"/>
      <c r="D53" s="255"/>
      <c r="E53" s="78">
        <v>41987</v>
      </c>
      <c r="F53" s="73" t="s">
        <v>65</v>
      </c>
      <c r="G53" s="108" t="s">
        <v>67</v>
      </c>
      <c r="H53" s="75" t="s">
        <v>24</v>
      </c>
      <c r="I53" s="73" t="s">
        <v>173</v>
      </c>
      <c r="J53" s="75" t="s">
        <v>193</v>
      </c>
      <c r="K53" s="73" t="s">
        <v>194</v>
      </c>
      <c r="L53" s="73" t="s">
        <v>195</v>
      </c>
      <c r="M53" s="74"/>
    </row>
    <row r="54" spans="1:16" ht="12.75">
      <c r="A54" s="250"/>
      <c r="B54" s="253"/>
      <c r="C54" s="250"/>
      <c r="D54" s="256"/>
      <c r="E54" s="76" t="s">
        <v>123</v>
      </c>
      <c r="F54" s="76" t="s">
        <v>134</v>
      </c>
      <c r="G54" s="76" t="s">
        <v>166</v>
      </c>
      <c r="H54" s="77" t="s">
        <v>66</v>
      </c>
      <c r="I54" s="76" t="s">
        <v>54</v>
      </c>
      <c r="J54" s="77" t="s">
        <v>56</v>
      </c>
      <c r="K54" s="76" t="s">
        <v>6</v>
      </c>
      <c r="L54" s="76" t="s">
        <v>68</v>
      </c>
      <c r="M54" s="76" t="s">
        <v>7</v>
      </c>
      <c r="N54" s="40"/>
      <c r="O54" s="40"/>
      <c r="P54" s="40"/>
    </row>
    <row r="55" spans="1:16" ht="12.75">
      <c r="A55" s="79"/>
      <c r="B55" s="80"/>
      <c r="C55" s="79"/>
      <c r="D55" s="80" t="s">
        <v>69</v>
      </c>
      <c r="E55" s="81">
        <v>4</v>
      </c>
      <c r="F55" s="89">
        <v>6</v>
      </c>
      <c r="G55" s="81">
        <v>5</v>
      </c>
      <c r="H55" s="82">
        <v>2</v>
      </c>
      <c r="I55" s="81">
        <v>7</v>
      </c>
      <c r="J55" s="82">
        <v>1</v>
      </c>
      <c r="K55" s="81">
        <v>2</v>
      </c>
      <c r="L55" s="81">
        <v>2</v>
      </c>
      <c r="M55" s="81"/>
      <c r="N55" s="40"/>
      <c r="O55" s="40"/>
      <c r="P55" s="40"/>
    </row>
    <row r="56" spans="1:16" ht="13.5" thickBot="1">
      <c r="A56" s="84"/>
      <c r="B56" s="83"/>
      <c r="C56" s="84"/>
      <c r="D56" s="83" t="s">
        <v>83</v>
      </c>
      <c r="E56" s="109">
        <v>0.13</v>
      </c>
      <c r="F56" s="110">
        <v>0.29</v>
      </c>
      <c r="G56" s="109">
        <v>0.21</v>
      </c>
      <c r="H56" s="110">
        <v>0.08</v>
      </c>
      <c r="I56" s="109">
        <v>0.21</v>
      </c>
      <c r="J56" s="110">
        <v>0</v>
      </c>
      <c r="K56" s="116">
        <v>0</v>
      </c>
      <c r="L56" s="109" t="s">
        <v>220</v>
      </c>
      <c r="M56" s="109"/>
      <c r="N56" s="40"/>
      <c r="O56" s="40"/>
      <c r="P56" s="40"/>
    </row>
    <row r="57" spans="1:16" ht="15">
      <c r="A57" s="130">
        <v>1</v>
      </c>
      <c r="B57" s="144" t="s">
        <v>28</v>
      </c>
      <c r="C57" s="145">
        <v>1973</v>
      </c>
      <c r="D57" s="146" t="s">
        <v>10</v>
      </c>
      <c r="E57" s="133">
        <v>113</v>
      </c>
      <c r="F57" s="133">
        <v>129</v>
      </c>
      <c r="G57" s="133">
        <v>121</v>
      </c>
      <c r="H57" s="147">
        <v>108</v>
      </c>
      <c r="I57" s="147"/>
      <c r="J57" s="133"/>
      <c r="K57" s="133"/>
      <c r="L57" s="133"/>
      <c r="M57" s="160">
        <v>363</v>
      </c>
      <c r="N57" s="114"/>
      <c r="O57" s="112"/>
      <c r="P57" s="113"/>
    </row>
    <row r="58" spans="1:16" ht="15">
      <c r="A58" s="148">
        <v>2</v>
      </c>
      <c r="B58" s="135" t="s">
        <v>50</v>
      </c>
      <c r="C58" s="136">
        <v>1991</v>
      </c>
      <c r="D58" s="137" t="s">
        <v>12</v>
      </c>
      <c r="E58" s="139"/>
      <c r="F58" s="139">
        <v>110.4</v>
      </c>
      <c r="G58" s="139">
        <v>103.5</v>
      </c>
      <c r="H58" s="139"/>
      <c r="I58" s="139">
        <v>111.9</v>
      </c>
      <c r="J58" s="139"/>
      <c r="K58" s="139"/>
      <c r="L58" s="139"/>
      <c r="M58" s="143">
        <f>SUM(E58:L58)</f>
        <v>325.8</v>
      </c>
      <c r="N58" s="114"/>
      <c r="O58" s="112"/>
      <c r="P58" s="113"/>
    </row>
    <row r="59" spans="1:16" ht="15">
      <c r="A59" s="148">
        <v>3</v>
      </c>
      <c r="B59" s="155" t="s">
        <v>88</v>
      </c>
      <c r="C59" s="149">
        <v>1995</v>
      </c>
      <c r="D59" s="137" t="s">
        <v>12</v>
      </c>
      <c r="E59" s="139"/>
      <c r="F59" s="139">
        <v>94.4</v>
      </c>
      <c r="G59" s="139">
        <v>95.8</v>
      </c>
      <c r="H59" s="139">
        <v>99.9</v>
      </c>
      <c r="I59" s="139"/>
      <c r="J59" s="139"/>
      <c r="K59" s="139"/>
      <c r="L59" s="139"/>
      <c r="M59" s="143">
        <f>SUM(E59:L59)</f>
        <v>290.1</v>
      </c>
      <c r="N59" s="114"/>
      <c r="O59" s="112"/>
      <c r="P59" s="113"/>
    </row>
    <row r="60" spans="1:16" ht="15">
      <c r="A60" s="150">
        <v>4</v>
      </c>
      <c r="B60" s="187" t="s">
        <v>29</v>
      </c>
      <c r="C60" s="188">
        <v>1990</v>
      </c>
      <c r="D60" s="43" t="s">
        <v>71</v>
      </c>
      <c r="E60" s="17"/>
      <c r="F60" s="17">
        <v>119.3</v>
      </c>
      <c r="G60" s="17"/>
      <c r="H60" s="17"/>
      <c r="I60" s="17">
        <v>121</v>
      </c>
      <c r="J60" s="17"/>
      <c r="K60" s="17"/>
      <c r="L60" s="17"/>
      <c r="M60" s="95">
        <f>SUM(E60:L60)</f>
        <v>240.3</v>
      </c>
      <c r="N60" s="64"/>
      <c r="O60" s="62"/>
      <c r="P60" s="63"/>
    </row>
    <row r="61" spans="1:16" ht="15">
      <c r="A61" s="129">
        <v>5</v>
      </c>
      <c r="B61" s="36" t="s">
        <v>53</v>
      </c>
      <c r="C61" s="37">
        <v>1994</v>
      </c>
      <c r="D61" s="38" t="s">
        <v>12</v>
      </c>
      <c r="E61" s="45"/>
      <c r="F61" s="45">
        <v>102.1</v>
      </c>
      <c r="G61" s="45">
        <v>111.9</v>
      </c>
      <c r="H61" s="45"/>
      <c r="I61" s="45"/>
      <c r="J61" s="45"/>
      <c r="K61" s="45"/>
      <c r="L61" s="45"/>
      <c r="M61" s="13">
        <f>SUM(E61:L61)</f>
        <v>214</v>
      </c>
      <c r="N61" s="64"/>
      <c r="O61" s="62"/>
      <c r="P61" s="63"/>
    </row>
    <row r="62" spans="1:16" ht="15" customHeight="1">
      <c r="A62" s="150">
        <v>6</v>
      </c>
      <c r="B62" s="21" t="s">
        <v>43</v>
      </c>
      <c r="C62" s="16">
        <v>1994</v>
      </c>
      <c r="D62" s="12" t="s">
        <v>12</v>
      </c>
      <c r="E62" s="17"/>
      <c r="F62" s="17">
        <v>87.4</v>
      </c>
      <c r="G62" s="17">
        <v>88.6</v>
      </c>
      <c r="H62" s="17"/>
      <c r="I62" s="17"/>
      <c r="J62" s="17"/>
      <c r="K62" s="17"/>
      <c r="L62" s="17"/>
      <c r="M62" s="95">
        <f>SUM(E62:L62)</f>
        <v>176</v>
      </c>
      <c r="N62" s="64"/>
      <c r="O62" s="62"/>
      <c r="P62" s="63"/>
    </row>
    <row r="63" spans="1:16" ht="15">
      <c r="A63" s="129">
        <v>7</v>
      </c>
      <c r="B63" s="36" t="s">
        <v>221</v>
      </c>
      <c r="C63" s="44">
        <v>1989</v>
      </c>
      <c r="D63" s="38" t="s">
        <v>217</v>
      </c>
      <c r="E63" s="45"/>
      <c r="F63" s="45"/>
      <c r="G63" s="45"/>
      <c r="H63" s="45"/>
      <c r="I63" s="45"/>
      <c r="J63" s="45"/>
      <c r="K63" s="45"/>
      <c r="L63" s="45">
        <v>160</v>
      </c>
      <c r="M63" s="13">
        <f>SUM(L63)</f>
        <v>160</v>
      </c>
      <c r="N63" s="64"/>
      <c r="O63" s="62"/>
      <c r="P63" s="63"/>
    </row>
    <row r="64" spans="1:16" ht="15">
      <c r="A64" s="150">
        <v>8</v>
      </c>
      <c r="B64" s="21" t="s">
        <v>222</v>
      </c>
      <c r="C64" s="22">
        <v>1986</v>
      </c>
      <c r="D64" s="12" t="s">
        <v>87</v>
      </c>
      <c r="E64" s="17"/>
      <c r="F64" s="17"/>
      <c r="G64" s="17"/>
      <c r="H64" s="17"/>
      <c r="I64" s="17"/>
      <c r="J64" s="17"/>
      <c r="K64" s="17"/>
      <c r="L64" s="17">
        <v>148</v>
      </c>
      <c r="M64" s="95">
        <f>SUM(L64)</f>
        <v>148</v>
      </c>
      <c r="N64" s="64"/>
      <c r="O64" s="62"/>
      <c r="P64" s="63"/>
    </row>
    <row r="65" spans="1:16" ht="15">
      <c r="A65" s="129">
        <v>9</v>
      </c>
      <c r="B65" s="36" t="s">
        <v>75</v>
      </c>
      <c r="C65" s="44">
        <v>1995</v>
      </c>
      <c r="D65" s="38" t="s">
        <v>12</v>
      </c>
      <c r="E65" s="45">
        <v>104.5</v>
      </c>
      <c r="F65" s="45"/>
      <c r="G65" s="45"/>
      <c r="H65" s="45"/>
      <c r="I65" s="45"/>
      <c r="J65" s="45"/>
      <c r="K65" s="45"/>
      <c r="L65" s="45"/>
      <c r="M65" s="13">
        <f>SUM(E65:L65)</f>
        <v>104.5</v>
      </c>
      <c r="N65" s="64"/>
      <c r="O65" s="62"/>
      <c r="P65" s="63"/>
    </row>
    <row r="66" spans="1:16" ht="15">
      <c r="A66" s="150">
        <v>10</v>
      </c>
      <c r="B66" s="21" t="s">
        <v>85</v>
      </c>
      <c r="C66" s="22">
        <v>1987</v>
      </c>
      <c r="D66" s="12" t="s">
        <v>9</v>
      </c>
      <c r="E66" s="97"/>
      <c r="F66" s="97"/>
      <c r="G66" s="97"/>
      <c r="H66" s="97"/>
      <c r="I66" s="97">
        <v>103.5</v>
      </c>
      <c r="J66" s="97"/>
      <c r="K66" s="97"/>
      <c r="L66" s="97"/>
      <c r="M66" s="98">
        <f>SUM(E66:L66)</f>
        <v>103.5</v>
      </c>
      <c r="N66" s="64"/>
      <c r="O66" s="62"/>
      <c r="P66" s="63"/>
    </row>
    <row r="67" spans="1:16" ht="15">
      <c r="A67" s="129" t="s">
        <v>233</v>
      </c>
      <c r="B67" s="36" t="s">
        <v>197</v>
      </c>
      <c r="C67" s="37">
        <v>1995</v>
      </c>
      <c r="D67" s="38" t="s">
        <v>8</v>
      </c>
      <c r="E67" s="49"/>
      <c r="F67" s="49"/>
      <c r="G67" s="49"/>
      <c r="H67" s="49"/>
      <c r="I67" s="49"/>
      <c r="J67" s="49">
        <v>100</v>
      </c>
      <c r="K67" s="49"/>
      <c r="L67" s="49"/>
      <c r="M67" s="127">
        <f>SUM(E67:L67)</f>
        <v>100</v>
      </c>
      <c r="N67" s="61"/>
      <c r="O67" s="62"/>
      <c r="P67" s="63"/>
    </row>
    <row r="68" spans="1:16" ht="15">
      <c r="A68" s="150" t="s">
        <v>233</v>
      </c>
      <c r="B68" s="21" t="s">
        <v>204</v>
      </c>
      <c r="C68" s="102">
        <v>1994</v>
      </c>
      <c r="D68" s="12" t="s">
        <v>11</v>
      </c>
      <c r="E68" s="99"/>
      <c r="F68" s="99"/>
      <c r="G68" s="99"/>
      <c r="H68" s="99"/>
      <c r="I68" s="99"/>
      <c r="J68" s="99"/>
      <c r="K68" s="99">
        <v>100</v>
      </c>
      <c r="L68" s="99"/>
      <c r="M68" s="34">
        <f>SUM(K68:L68)</f>
        <v>100</v>
      </c>
      <c r="N68" s="64"/>
      <c r="O68" s="62"/>
      <c r="P68" s="63"/>
    </row>
    <row r="69" spans="1:16" ht="15">
      <c r="A69" s="129">
        <v>13</v>
      </c>
      <c r="B69" s="36" t="s">
        <v>124</v>
      </c>
      <c r="C69" s="44">
        <v>1971</v>
      </c>
      <c r="D69" s="38" t="s">
        <v>15</v>
      </c>
      <c r="E69" s="45">
        <v>96.7</v>
      </c>
      <c r="F69" s="45"/>
      <c r="G69" s="65"/>
      <c r="H69" s="45"/>
      <c r="I69" s="65"/>
      <c r="J69" s="45"/>
      <c r="K69" s="45"/>
      <c r="L69" s="45"/>
      <c r="M69" s="13">
        <f>SUM(E69:L69)</f>
        <v>96.7</v>
      </c>
      <c r="N69" s="64"/>
      <c r="O69" s="62"/>
      <c r="P69" s="63"/>
    </row>
    <row r="70" spans="1:16" ht="15">
      <c r="A70" s="150">
        <v>14</v>
      </c>
      <c r="B70" s="189" t="s">
        <v>101</v>
      </c>
      <c r="C70" s="16">
        <v>1983</v>
      </c>
      <c r="D70" s="12" t="s">
        <v>59</v>
      </c>
      <c r="E70" s="17"/>
      <c r="F70" s="17"/>
      <c r="G70" s="17"/>
      <c r="H70" s="17"/>
      <c r="I70" s="17">
        <v>95.8</v>
      </c>
      <c r="J70" s="17"/>
      <c r="K70" s="17"/>
      <c r="L70" s="17"/>
      <c r="M70" s="95">
        <f>SUM(E70:L70)</f>
        <v>95.8</v>
      </c>
      <c r="N70" s="64"/>
      <c r="O70" s="62"/>
      <c r="P70" s="63"/>
    </row>
    <row r="71" spans="1:16" ht="15">
      <c r="A71" s="41">
        <v>15</v>
      </c>
      <c r="B71" s="186" t="s">
        <v>104</v>
      </c>
      <c r="C71" s="51">
        <v>1993</v>
      </c>
      <c r="D71" s="177" t="s">
        <v>11</v>
      </c>
      <c r="E71" s="53"/>
      <c r="F71" s="53"/>
      <c r="G71" s="53"/>
      <c r="H71" s="53"/>
      <c r="I71" s="53"/>
      <c r="J71" s="53"/>
      <c r="K71" s="53">
        <v>92.5</v>
      </c>
      <c r="L71" s="53"/>
      <c r="M71" s="54">
        <f>SUM(K71:L71)</f>
        <v>92.5</v>
      </c>
      <c r="N71" s="64"/>
      <c r="O71" s="62"/>
      <c r="P71" s="115"/>
    </row>
    <row r="72" spans="1:16" ht="15">
      <c r="A72" s="20">
        <v>16</v>
      </c>
      <c r="B72" s="21" t="s">
        <v>125</v>
      </c>
      <c r="C72" s="22">
        <v>1986</v>
      </c>
      <c r="D72" s="12" t="s">
        <v>8</v>
      </c>
      <c r="E72" s="23">
        <v>89.4</v>
      </c>
      <c r="F72" s="23"/>
      <c r="G72" s="23"/>
      <c r="H72" s="23"/>
      <c r="I72" s="23"/>
      <c r="J72" s="23"/>
      <c r="K72" s="23"/>
      <c r="L72" s="23"/>
      <c r="M72" s="24">
        <f>SUM(E72:L72)</f>
        <v>89.4</v>
      </c>
      <c r="N72" s="64"/>
      <c r="O72" s="62"/>
      <c r="P72" s="115"/>
    </row>
    <row r="73" spans="1:16" ht="15">
      <c r="A73" s="48">
        <v>17</v>
      </c>
      <c r="B73" s="50" t="s">
        <v>102</v>
      </c>
      <c r="C73" s="51">
        <v>1994</v>
      </c>
      <c r="D73" s="52" t="s">
        <v>60</v>
      </c>
      <c r="E73" s="53"/>
      <c r="F73" s="53"/>
      <c r="G73" s="53"/>
      <c r="H73" s="53"/>
      <c r="I73" s="53">
        <v>88.6</v>
      </c>
      <c r="J73" s="53"/>
      <c r="K73" s="53"/>
      <c r="L73" s="53"/>
      <c r="M73" s="54">
        <f>SUM(E73:L73)</f>
        <v>88.6</v>
      </c>
      <c r="N73" s="64"/>
      <c r="O73" s="62"/>
      <c r="P73" s="115"/>
    </row>
    <row r="74" spans="1:16" ht="15">
      <c r="A74" s="20">
        <v>18</v>
      </c>
      <c r="B74" s="21" t="s">
        <v>183</v>
      </c>
      <c r="C74" s="22">
        <v>1995</v>
      </c>
      <c r="D74" s="12" t="s">
        <v>59</v>
      </c>
      <c r="E74" s="23"/>
      <c r="F74" s="23"/>
      <c r="G74" s="23"/>
      <c r="H74" s="23"/>
      <c r="I74" s="23">
        <v>81.9</v>
      </c>
      <c r="J74" s="23"/>
      <c r="K74" s="23"/>
      <c r="L74" s="23"/>
      <c r="M74" s="24">
        <f>SUM(E74:L74)</f>
        <v>81.9</v>
      </c>
      <c r="N74" s="64"/>
      <c r="O74" s="62"/>
      <c r="P74" s="115"/>
    </row>
    <row r="75" spans="1:16" ht="15.75" thickBot="1">
      <c r="A75" s="55">
        <v>19</v>
      </c>
      <c r="B75" s="56" t="s">
        <v>86</v>
      </c>
      <c r="C75" s="57">
        <v>1985</v>
      </c>
      <c r="D75" s="58" t="s">
        <v>59</v>
      </c>
      <c r="E75" s="59"/>
      <c r="F75" s="59"/>
      <c r="G75" s="59"/>
      <c r="H75" s="59"/>
      <c r="I75" s="59">
        <v>75.8</v>
      </c>
      <c r="J75" s="59"/>
      <c r="K75" s="59"/>
      <c r="L75" s="59"/>
      <c r="M75" s="60">
        <f>SUM(E75:L75)</f>
        <v>75.8</v>
      </c>
      <c r="N75" s="64"/>
      <c r="O75" s="62"/>
      <c r="P75" s="115"/>
    </row>
    <row r="76" spans="1:13" ht="15">
      <c r="A76" s="62"/>
      <c r="B76" s="64"/>
      <c r="C76" s="62"/>
      <c r="D76" s="63"/>
      <c r="E76" s="93"/>
      <c r="F76" s="93"/>
      <c r="G76" s="93"/>
      <c r="H76" s="93"/>
      <c r="I76" s="93"/>
      <c r="J76" s="93"/>
      <c r="K76" s="93"/>
      <c r="L76" s="93"/>
      <c r="M76" s="94"/>
    </row>
    <row r="77" spans="1:13" ht="15">
      <c r="A77" s="62"/>
      <c r="B77" s="64"/>
      <c r="C77" s="62"/>
      <c r="D77" s="63"/>
      <c r="E77" s="93"/>
      <c r="F77" s="93"/>
      <c r="G77" s="93"/>
      <c r="H77" s="93"/>
      <c r="I77" s="93"/>
      <c r="J77" s="93"/>
      <c r="K77" s="93"/>
      <c r="L77" s="93"/>
      <c r="M77" s="94"/>
    </row>
    <row r="78" spans="1:18" ht="16.5">
      <c r="A78" s="246" t="s">
        <v>115</v>
      </c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88"/>
      <c r="P78" s="64"/>
      <c r="Q78" s="62"/>
      <c r="R78" s="63"/>
    </row>
    <row r="79" spans="16:18" ht="12.75">
      <c r="P79" s="64"/>
      <c r="Q79" s="62"/>
      <c r="R79" s="63"/>
    </row>
    <row r="80" spans="1:18" ht="18">
      <c r="A80" s="247" t="s">
        <v>114</v>
      </c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5"/>
      <c r="N80" s="5"/>
      <c r="P80" s="64"/>
      <c r="Q80" s="62"/>
      <c r="R80" s="63"/>
    </row>
    <row r="81" spans="1:13" ht="13.5" thickBo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61"/>
      <c r="M81" s="3"/>
    </row>
    <row r="82" spans="1:14" ht="12.75">
      <c r="A82" s="248" t="s">
        <v>1</v>
      </c>
      <c r="B82" s="251" t="s">
        <v>2</v>
      </c>
      <c r="C82" s="248" t="s">
        <v>3</v>
      </c>
      <c r="D82" s="254" t="s">
        <v>4</v>
      </c>
      <c r="E82" s="72" t="s">
        <v>30</v>
      </c>
      <c r="F82" s="72" t="s">
        <v>31</v>
      </c>
      <c r="G82" s="72" t="s">
        <v>32</v>
      </c>
      <c r="H82" s="72" t="s">
        <v>47</v>
      </c>
      <c r="I82" s="72" t="s">
        <v>48</v>
      </c>
      <c r="J82" s="122" t="s">
        <v>198</v>
      </c>
      <c r="K82" s="72" t="s">
        <v>201</v>
      </c>
      <c r="L82" s="72" t="s">
        <v>5</v>
      </c>
      <c r="M82" s="125"/>
      <c r="N82" s="125"/>
    </row>
    <row r="83" spans="1:14" ht="12.75">
      <c r="A83" s="249"/>
      <c r="B83" s="252"/>
      <c r="C83" s="249"/>
      <c r="D83" s="255"/>
      <c r="E83" s="78">
        <v>41987</v>
      </c>
      <c r="F83" s="73" t="s">
        <v>65</v>
      </c>
      <c r="G83" s="108" t="s">
        <v>67</v>
      </c>
      <c r="H83" s="75" t="s">
        <v>24</v>
      </c>
      <c r="I83" s="73" t="s">
        <v>173</v>
      </c>
      <c r="J83" s="90" t="s">
        <v>194</v>
      </c>
      <c r="K83" s="73" t="s">
        <v>195</v>
      </c>
      <c r="L83" s="74"/>
      <c r="M83" s="125"/>
      <c r="N83" s="125"/>
    </row>
    <row r="84" spans="1:14" ht="12.75">
      <c r="A84" s="250"/>
      <c r="B84" s="253"/>
      <c r="C84" s="250"/>
      <c r="D84" s="256"/>
      <c r="E84" s="76" t="s">
        <v>123</v>
      </c>
      <c r="F84" s="76" t="s">
        <v>134</v>
      </c>
      <c r="G84" s="76" t="s">
        <v>166</v>
      </c>
      <c r="H84" s="77" t="s">
        <v>66</v>
      </c>
      <c r="I84" s="76" t="s">
        <v>54</v>
      </c>
      <c r="J84" s="91" t="s">
        <v>6</v>
      </c>
      <c r="K84" s="76" t="s">
        <v>68</v>
      </c>
      <c r="L84" s="76" t="s">
        <v>7</v>
      </c>
      <c r="M84" s="125"/>
      <c r="N84" s="125"/>
    </row>
    <row r="85" spans="1:14" ht="12.75">
      <c r="A85" s="79"/>
      <c r="B85" s="80"/>
      <c r="C85" s="79"/>
      <c r="D85" s="80" t="s">
        <v>69</v>
      </c>
      <c r="E85" s="81">
        <v>5</v>
      </c>
      <c r="F85" s="89">
        <v>4</v>
      </c>
      <c r="G85" s="81">
        <v>4</v>
      </c>
      <c r="H85" s="82">
        <v>4</v>
      </c>
      <c r="I85" s="81">
        <v>3</v>
      </c>
      <c r="J85" s="82">
        <v>4</v>
      </c>
      <c r="K85" s="81">
        <v>6</v>
      </c>
      <c r="L85" s="81"/>
      <c r="M85" s="113"/>
      <c r="N85" s="113"/>
    </row>
    <row r="86" spans="1:14" ht="13.5" thickBot="1">
      <c r="A86" s="84"/>
      <c r="B86" s="83"/>
      <c r="C86" s="84"/>
      <c r="D86" s="83" t="s">
        <v>83</v>
      </c>
      <c r="E86" s="109">
        <v>0</v>
      </c>
      <c r="F86" s="110">
        <v>0.05</v>
      </c>
      <c r="G86" s="109">
        <v>0.05</v>
      </c>
      <c r="H86" s="110">
        <v>0.05</v>
      </c>
      <c r="I86" s="109">
        <v>0</v>
      </c>
      <c r="J86" s="110">
        <v>0</v>
      </c>
      <c r="K86" s="119" t="s">
        <v>220</v>
      </c>
      <c r="L86" s="86"/>
      <c r="M86" s="113"/>
      <c r="N86" s="113"/>
    </row>
    <row r="87" spans="1:14" ht="15">
      <c r="A87" s="130">
        <v>1</v>
      </c>
      <c r="B87" s="151" t="s">
        <v>39</v>
      </c>
      <c r="C87" s="131">
        <v>1996</v>
      </c>
      <c r="D87" s="132" t="s">
        <v>12</v>
      </c>
      <c r="E87" s="152"/>
      <c r="F87" s="152">
        <v>105</v>
      </c>
      <c r="G87" s="152">
        <v>105</v>
      </c>
      <c r="H87" s="152">
        <v>105</v>
      </c>
      <c r="I87" s="152"/>
      <c r="J87" s="152"/>
      <c r="K87" s="152"/>
      <c r="L87" s="153">
        <f>SUM(E87:K87)</f>
        <v>315</v>
      </c>
      <c r="M87" s="93"/>
      <c r="N87" s="125"/>
    </row>
    <row r="88" spans="1:14" ht="15">
      <c r="A88" s="154">
        <v>2</v>
      </c>
      <c r="B88" s="155" t="s">
        <v>79</v>
      </c>
      <c r="C88" s="136">
        <v>1997</v>
      </c>
      <c r="D88" s="137" t="s">
        <v>12</v>
      </c>
      <c r="E88" s="138"/>
      <c r="F88" s="138">
        <v>97.1</v>
      </c>
      <c r="G88" s="138">
        <v>97.1</v>
      </c>
      <c r="H88" s="138"/>
      <c r="I88" s="138"/>
      <c r="J88" s="138"/>
      <c r="K88" s="138"/>
      <c r="L88" s="156">
        <f>SUM(E88:K88)</f>
        <v>194.2</v>
      </c>
      <c r="M88" s="93"/>
      <c r="N88" s="125"/>
    </row>
    <row r="89" spans="1:14" ht="15">
      <c r="A89" s="154">
        <v>3</v>
      </c>
      <c r="B89" s="135" t="s">
        <v>95</v>
      </c>
      <c r="C89" s="136">
        <v>1998</v>
      </c>
      <c r="D89" s="137" t="s">
        <v>80</v>
      </c>
      <c r="E89" s="138"/>
      <c r="F89" s="138"/>
      <c r="G89" s="138">
        <v>89.8</v>
      </c>
      <c r="H89" s="138">
        <v>97.1</v>
      </c>
      <c r="I89" s="138"/>
      <c r="J89" s="138"/>
      <c r="K89" s="138"/>
      <c r="L89" s="156">
        <f>SUM(E89:K89)</f>
        <v>186.89999999999998</v>
      </c>
      <c r="M89" s="93"/>
      <c r="N89" s="125"/>
    </row>
    <row r="90" spans="1:14" ht="15">
      <c r="A90" s="20">
        <v>4</v>
      </c>
      <c r="B90" s="21" t="s">
        <v>94</v>
      </c>
      <c r="C90" s="22">
        <v>1996</v>
      </c>
      <c r="D90" s="12" t="s">
        <v>12</v>
      </c>
      <c r="E90" s="23"/>
      <c r="F90" s="23"/>
      <c r="G90" s="23">
        <v>83.1</v>
      </c>
      <c r="H90" s="23">
        <v>89.8</v>
      </c>
      <c r="I90" s="23"/>
      <c r="J90" s="23"/>
      <c r="K90" s="23"/>
      <c r="L90" s="24">
        <f>SUM(E90:K90)</f>
        <v>172.89999999999998</v>
      </c>
      <c r="M90" s="93"/>
      <c r="N90" s="125"/>
    </row>
    <row r="91" spans="1:14" ht="15">
      <c r="A91" s="41">
        <v>5</v>
      </c>
      <c r="B91" s="36" t="s">
        <v>223</v>
      </c>
      <c r="C91" s="37">
        <v>1997</v>
      </c>
      <c r="D91" s="38" t="s">
        <v>18</v>
      </c>
      <c r="E91" s="39"/>
      <c r="F91" s="39"/>
      <c r="G91" s="39"/>
      <c r="H91" s="39"/>
      <c r="I91" s="39"/>
      <c r="J91" s="39"/>
      <c r="K91" s="39">
        <v>140</v>
      </c>
      <c r="L91" s="33">
        <f>SUM(K91)</f>
        <v>140</v>
      </c>
      <c r="M91" s="93"/>
      <c r="N91" s="125"/>
    </row>
    <row r="92" spans="1:14" ht="15">
      <c r="A92" s="20">
        <v>6</v>
      </c>
      <c r="B92" s="21" t="s">
        <v>110</v>
      </c>
      <c r="C92" s="22">
        <v>1999</v>
      </c>
      <c r="D92" s="12" t="s">
        <v>18</v>
      </c>
      <c r="E92" s="23"/>
      <c r="F92" s="23"/>
      <c r="G92" s="23"/>
      <c r="H92" s="23"/>
      <c r="I92" s="23"/>
      <c r="J92" s="23"/>
      <c r="K92" s="23">
        <v>129.5</v>
      </c>
      <c r="L92" s="24">
        <f>SUM(K92)</f>
        <v>129.5</v>
      </c>
      <c r="M92" s="93"/>
      <c r="N92" s="125"/>
    </row>
    <row r="93" spans="1:14" ht="15">
      <c r="A93" s="41">
        <v>7</v>
      </c>
      <c r="B93" s="36" t="s">
        <v>224</v>
      </c>
      <c r="C93" s="37">
        <v>1996</v>
      </c>
      <c r="D93" s="38" t="s">
        <v>87</v>
      </c>
      <c r="E93" s="39"/>
      <c r="F93" s="39"/>
      <c r="G93" s="39"/>
      <c r="H93" s="39"/>
      <c r="I93" s="39"/>
      <c r="J93" s="39"/>
      <c r="K93" s="39">
        <v>119.8</v>
      </c>
      <c r="L93" s="33">
        <f>SUM(K93)</f>
        <v>119.8</v>
      </c>
      <c r="M93" s="93"/>
      <c r="N93" s="125"/>
    </row>
    <row r="94" spans="1:14" ht="15">
      <c r="A94" s="20">
        <v>8</v>
      </c>
      <c r="B94" s="21" t="s">
        <v>225</v>
      </c>
      <c r="C94" s="22">
        <v>1997</v>
      </c>
      <c r="D94" s="12" t="s">
        <v>87</v>
      </c>
      <c r="E94" s="23"/>
      <c r="F94" s="23"/>
      <c r="G94" s="23"/>
      <c r="H94" s="23"/>
      <c r="I94" s="23"/>
      <c r="J94" s="23"/>
      <c r="K94" s="23">
        <v>110.8</v>
      </c>
      <c r="L94" s="24">
        <f>SUM(K94)</f>
        <v>110.8</v>
      </c>
      <c r="M94" s="93"/>
      <c r="N94" s="125"/>
    </row>
    <row r="95" spans="1:14" ht="15">
      <c r="A95" s="41">
        <v>9</v>
      </c>
      <c r="B95" s="36" t="s">
        <v>150</v>
      </c>
      <c r="C95" s="37">
        <v>1998</v>
      </c>
      <c r="D95" s="38" t="s">
        <v>142</v>
      </c>
      <c r="E95" s="190"/>
      <c r="F95" s="190"/>
      <c r="G95" s="190"/>
      <c r="H95" s="190"/>
      <c r="I95" s="190"/>
      <c r="J95" s="190"/>
      <c r="K95" s="191">
        <v>102.5</v>
      </c>
      <c r="L95" s="192">
        <f>SUM(K95)</f>
        <v>102.5</v>
      </c>
      <c r="M95" s="93"/>
      <c r="N95" s="125"/>
    </row>
    <row r="96" spans="1:14" ht="15">
      <c r="A96" s="20" t="s">
        <v>234</v>
      </c>
      <c r="B96" s="21" t="s">
        <v>38</v>
      </c>
      <c r="C96" s="22">
        <v>1996</v>
      </c>
      <c r="D96" s="12" t="s">
        <v>10</v>
      </c>
      <c r="E96" s="23">
        <v>100</v>
      </c>
      <c r="F96" s="23"/>
      <c r="G96" s="12"/>
      <c r="H96" s="23"/>
      <c r="I96" s="23"/>
      <c r="J96" s="23"/>
      <c r="K96" s="23"/>
      <c r="L96" s="24">
        <f>SUM(E96:K96)</f>
        <v>100</v>
      </c>
      <c r="M96" s="93"/>
      <c r="N96" s="125"/>
    </row>
    <row r="97" spans="1:14" ht="15">
      <c r="A97" s="41" t="s">
        <v>234</v>
      </c>
      <c r="B97" s="36" t="s">
        <v>184</v>
      </c>
      <c r="C97" s="37">
        <v>1996</v>
      </c>
      <c r="D97" s="38" t="s">
        <v>59</v>
      </c>
      <c r="E97" s="39"/>
      <c r="F97" s="39"/>
      <c r="G97" s="39"/>
      <c r="H97" s="39"/>
      <c r="I97" s="39">
        <v>100</v>
      </c>
      <c r="J97" s="39"/>
      <c r="K97" s="39"/>
      <c r="L97" s="33">
        <f>SUM(E97:K97)</f>
        <v>100</v>
      </c>
      <c r="M97" s="93"/>
      <c r="N97" s="125"/>
    </row>
    <row r="98" spans="1:14" ht="15">
      <c r="A98" s="20" t="s">
        <v>234</v>
      </c>
      <c r="B98" s="21" t="s">
        <v>78</v>
      </c>
      <c r="C98" s="22">
        <v>1996</v>
      </c>
      <c r="D98" s="12" t="s">
        <v>14</v>
      </c>
      <c r="E98" s="23"/>
      <c r="F98" s="23"/>
      <c r="G98" s="23"/>
      <c r="H98" s="23"/>
      <c r="I98" s="23"/>
      <c r="J98" s="23">
        <v>100</v>
      </c>
      <c r="K98" s="23"/>
      <c r="L98" s="24">
        <f>SUM(J98:K98)</f>
        <v>100</v>
      </c>
      <c r="M98" s="93"/>
      <c r="N98" s="125"/>
    </row>
    <row r="99" spans="1:14" ht="15">
      <c r="A99" s="41">
        <v>13</v>
      </c>
      <c r="B99" s="36" t="s">
        <v>226</v>
      </c>
      <c r="C99" s="37">
        <v>1997</v>
      </c>
      <c r="D99" s="38" t="s">
        <v>87</v>
      </c>
      <c r="E99" s="190"/>
      <c r="F99" s="190"/>
      <c r="G99" s="190"/>
      <c r="H99" s="190"/>
      <c r="I99" s="190"/>
      <c r="J99" s="190"/>
      <c r="K99" s="191">
        <v>94.8</v>
      </c>
      <c r="L99" s="192">
        <f>SUM(K99)</f>
        <v>94.8</v>
      </c>
      <c r="M99" s="93"/>
      <c r="N99" s="125"/>
    </row>
    <row r="100" spans="1:14" ht="15">
      <c r="A100" s="19" t="s">
        <v>235</v>
      </c>
      <c r="B100" s="193" t="s">
        <v>93</v>
      </c>
      <c r="C100" s="26">
        <v>1997</v>
      </c>
      <c r="D100" s="27" t="s">
        <v>9</v>
      </c>
      <c r="E100" s="28">
        <v>92.5</v>
      </c>
      <c r="F100" s="27"/>
      <c r="G100" s="28"/>
      <c r="H100" s="28"/>
      <c r="I100" s="28"/>
      <c r="J100" s="28"/>
      <c r="K100" s="28"/>
      <c r="L100" s="29">
        <f>SUM(E100:K100)</f>
        <v>92.5</v>
      </c>
      <c r="M100" s="93"/>
      <c r="N100" s="125"/>
    </row>
    <row r="101" spans="1:14" ht="15">
      <c r="A101" s="41" t="s">
        <v>235</v>
      </c>
      <c r="B101" s="36" t="s">
        <v>185</v>
      </c>
      <c r="C101" s="37">
        <v>1997</v>
      </c>
      <c r="D101" s="38" t="s">
        <v>60</v>
      </c>
      <c r="E101" s="39"/>
      <c r="F101" s="39"/>
      <c r="G101" s="39"/>
      <c r="H101" s="39"/>
      <c r="I101" s="39">
        <v>92.5</v>
      </c>
      <c r="J101" s="39"/>
      <c r="K101" s="39"/>
      <c r="L101" s="33">
        <f>SUM(E101:K101)</f>
        <v>92.5</v>
      </c>
      <c r="M101" s="93"/>
      <c r="N101" s="125"/>
    </row>
    <row r="102" spans="1:14" ht="15">
      <c r="A102" s="19" t="s">
        <v>235</v>
      </c>
      <c r="B102" s="21" t="s">
        <v>205</v>
      </c>
      <c r="C102" s="22">
        <v>1997</v>
      </c>
      <c r="D102" s="12" t="s">
        <v>11</v>
      </c>
      <c r="E102" s="23"/>
      <c r="F102" s="23"/>
      <c r="G102" s="23"/>
      <c r="H102" s="23"/>
      <c r="I102" s="23"/>
      <c r="J102" s="23">
        <v>92.5</v>
      </c>
      <c r="K102" s="23"/>
      <c r="L102" s="24">
        <f>SUM(J102:K102)</f>
        <v>92.5</v>
      </c>
      <c r="M102" s="93"/>
      <c r="N102" s="125"/>
    </row>
    <row r="103" spans="1:14" ht="15">
      <c r="A103" s="41">
        <v>17</v>
      </c>
      <c r="B103" s="36" t="s">
        <v>135</v>
      </c>
      <c r="C103" s="37">
        <v>1996</v>
      </c>
      <c r="D103" s="38" t="s">
        <v>71</v>
      </c>
      <c r="E103" s="39"/>
      <c r="F103" s="39">
        <v>89.8</v>
      </c>
      <c r="G103" s="39"/>
      <c r="H103" s="39"/>
      <c r="I103" s="39"/>
      <c r="J103" s="39"/>
      <c r="K103" s="39"/>
      <c r="L103" s="33">
        <f>SUM(E103:K103)</f>
        <v>89.8</v>
      </c>
      <c r="M103" s="93"/>
      <c r="N103" s="125"/>
    </row>
    <row r="104" spans="1:14" ht="15">
      <c r="A104" s="19" t="s">
        <v>236</v>
      </c>
      <c r="B104" s="25" t="s">
        <v>126</v>
      </c>
      <c r="C104" s="26">
        <v>1996</v>
      </c>
      <c r="D104" s="27" t="s">
        <v>10</v>
      </c>
      <c r="E104" s="28">
        <v>85.6</v>
      </c>
      <c r="F104" s="27"/>
      <c r="G104" s="28"/>
      <c r="H104" s="28"/>
      <c r="I104" s="28"/>
      <c r="J104" s="28"/>
      <c r="K104" s="28"/>
      <c r="L104" s="29">
        <f>SUM(E104:K104)</f>
        <v>85.6</v>
      </c>
      <c r="M104" s="93"/>
      <c r="N104" s="125"/>
    </row>
    <row r="105" spans="1:14" ht="15">
      <c r="A105" s="41" t="s">
        <v>236</v>
      </c>
      <c r="B105" s="36" t="s">
        <v>186</v>
      </c>
      <c r="C105" s="37">
        <v>1997</v>
      </c>
      <c r="D105" s="38" t="s">
        <v>60</v>
      </c>
      <c r="E105" s="39"/>
      <c r="F105" s="39"/>
      <c r="G105" s="39"/>
      <c r="H105" s="39"/>
      <c r="I105" s="39">
        <v>85.6</v>
      </c>
      <c r="J105" s="39"/>
      <c r="K105" s="39"/>
      <c r="L105" s="33">
        <f>SUM(E105:K105)</f>
        <v>85.6</v>
      </c>
      <c r="M105" s="93"/>
      <c r="N105" s="125"/>
    </row>
    <row r="106" spans="1:14" ht="15">
      <c r="A106" s="19" t="s">
        <v>236</v>
      </c>
      <c r="B106" s="21" t="s">
        <v>206</v>
      </c>
      <c r="C106" s="22">
        <v>1997</v>
      </c>
      <c r="D106" s="12" t="s">
        <v>13</v>
      </c>
      <c r="E106" s="23"/>
      <c r="F106" s="23"/>
      <c r="G106" s="23"/>
      <c r="H106" s="23"/>
      <c r="I106" s="23"/>
      <c r="J106" s="23">
        <v>85.6</v>
      </c>
      <c r="K106" s="23"/>
      <c r="L106" s="24">
        <f>SUM(J106:K106)</f>
        <v>85.6</v>
      </c>
      <c r="M106" s="93"/>
      <c r="N106" s="125"/>
    </row>
    <row r="107" spans="1:14" ht="15">
      <c r="A107" s="41">
        <v>21</v>
      </c>
      <c r="B107" s="36" t="s">
        <v>136</v>
      </c>
      <c r="C107" s="37">
        <v>1998</v>
      </c>
      <c r="D107" s="38" t="s">
        <v>12</v>
      </c>
      <c r="E107" s="39"/>
      <c r="F107" s="39">
        <v>83.1</v>
      </c>
      <c r="G107" s="39"/>
      <c r="H107" s="39"/>
      <c r="I107" s="39"/>
      <c r="J107" s="39"/>
      <c r="K107" s="39"/>
      <c r="L107" s="33">
        <f>SUM(E107:K107)</f>
        <v>83.1</v>
      </c>
      <c r="M107" s="93"/>
      <c r="N107" s="125"/>
    </row>
    <row r="108" spans="1:14" ht="15">
      <c r="A108" s="19" t="s">
        <v>237</v>
      </c>
      <c r="B108" s="21" t="s">
        <v>127</v>
      </c>
      <c r="C108" s="22">
        <v>1996</v>
      </c>
      <c r="D108" s="12" t="s">
        <v>9</v>
      </c>
      <c r="E108" s="23">
        <v>79.1</v>
      </c>
      <c r="F108" s="23"/>
      <c r="G108" s="23"/>
      <c r="H108" s="23"/>
      <c r="I108" s="23"/>
      <c r="J108" s="23"/>
      <c r="K108" s="23"/>
      <c r="L108" s="24">
        <f>SUM(E108:K108)</f>
        <v>79.1</v>
      </c>
      <c r="M108" s="93"/>
      <c r="N108" s="125"/>
    </row>
    <row r="109" spans="1:12" ht="15">
      <c r="A109" s="41" t="s">
        <v>237</v>
      </c>
      <c r="B109" s="36" t="s">
        <v>105</v>
      </c>
      <c r="C109" s="37">
        <v>1997</v>
      </c>
      <c r="D109" s="38" t="s">
        <v>11</v>
      </c>
      <c r="E109" s="39"/>
      <c r="F109" s="39"/>
      <c r="G109" s="39"/>
      <c r="H109" s="39"/>
      <c r="I109" s="39"/>
      <c r="J109" s="39">
        <v>79.1</v>
      </c>
      <c r="K109" s="39"/>
      <c r="L109" s="33">
        <f>SUM(J109:K109)</f>
        <v>79.1</v>
      </c>
    </row>
    <row r="110" spans="1:12" ht="15.75" thickBot="1">
      <c r="A110" s="194">
        <v>24</v>
      </c>
      <c r="B110" s="100" t="s">
        <v>128</v>
      </c>
      <c r="C110" s="30">
        <v>1996</v>
      </c>
      <c r="D110" s="31" t="s">
        <v>10</v>
      </c>
      <c r="E110" s="32">
        <v>73.2</v>
      </c>
      <c r="F110" s="32"/>
      <c r="G110" s="32"/>
      <c r="H110" s="32"/>
      <c r="I110" s="32"/>
      <c r="J110" s="32"/>
      <c r="K110" s="32"/>
      <c r="L110" s="101">
        <f>SUM(E110:K110)</f>
        <v>73.2</v>
      </c>
    </row>
    <row r="113" spans="1:14" ht="17.25" customHeight="1">
      <c r="A113" s="247" t="s">
        <v>116</v>
      </c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5"/>
      <c r="N113" s="5"/>
    </row>
    <row r="114" spans="1:14" ht="13.5" thickBo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61"/>
      <c r="M114" s="61"/>
      <c r="N114" s="3"/>
    </row>
    <row r="115" spans="1:12" ht="12.75">
      <c r="A115" s="248" t="s">
        <v>1</v>
      </c>
      <c r="B115" s="251" t="s">
        <v>2</v>
      </c>
      <c r="C115" s="248" t="s">
        <v>3</v>
      </c>
      <c r="D115" s="254" t="s">
        <v>4</v>
      </c>
      <c r="E115" s="72" t="s">
        <v>30</v>
      </c>
      <c r="F115" s="72" t="s">
        <v>31</v>
      </c>
      <c r="G115" s="72" t="s">
        <v>32</v>
      </c>
      <c r="H115" s="122" t="s">
        <v>47</v>
      </c>
      <c r="I115" s="72" t="s">
        <v>48</v>
      </c>
      <c r="J115" s="72" t="s">
        <v>108</v>
      </c>
      <c r="K115" s="72" t="s">
        <v>5</v>
      </c>
      <c r="L115" s="1"/>
    </row>
    <row r="116" spans="1:12" ht="12.75">
      <c r="A116" s="249"/>
      <c r="B116" s="252"/>
      <c r="C116" s="249"/>
      <c r="D116" s="255"/>
      <c r="E116" s="78">
        <v>41987</v>
      </c>
      <c r="F116" s="73" t="s">
        <v>65</v>
      </c>
      <c r="G116" s="108" t="s">
        <v>67</v>
      </c>
      <c r="H116" s="75" t="s">
        <v>24</v>
      </c>
      <c r="I116" s="73" t="s">
        <v>173</v>
      </c>
      <c r="J116" s="73" t="s">
        <v>195</v>
      </c>
      <c r="K116" s="74"/>
      <c r="L116" s="1"/>
    </row>
    <row r="117" spans="1:12" ht="12.75">
      <c r="A117" s="250"/>
      <c r="B117" s="253"/>
      <c r="C117" s="250"/>
      <c r="D117" s="256"/>
      <c r="E117" s="76" t="s">
        <v>123</v>
      </c>
      <c r="F117" s="76" t="s">
        <v>134</v>
      </c>
      <c r="G117" s="76" t="s">
        <v>166</v>
      </c>
      <c r="H117" s="77" t="s">
        <v>66</v>
      </c>
      <c r="I117" s="76" t="s">
        <v>54</v>
      </c>
      <c r="J117" s="76" t="s">
        <v>68</v>
      </c>
      <c r="K117" s="76" t="s">
        <v>7</v>
      </c>
      <c r="L117" s="1"/>
    </row>
    <row r="118" spans="1:15" ht="12.75">
      <c r="A118" s="79"/>
      <c r="B118" s="80"/>
      <c r="C118" s="79"/>
      <c r="D118" s="80" t="s">
        <v>69</v>
      </c>
      <c r="E118" s="81">
        <v>3</v>
      </c>
      <c r="F118" s="89">
        <v>3</v>
      </c>
      <c r="G118" s="81">
        <v>2</v>
      </c>
      <c r="H118" s="82">
        <v>2</v>
      </c>
      <c r="I118" s="81">
        <v>2</v>
      </c>
      <c r="J118" s="118">
        <v>3</v>
      </c>
      <c r="K118" s="118"/>
      <c r="L118" s="113"/>
      <c r="M118" s="113"/>
      <c r="N118" s="113"/>
      <c r="O118" s="1"/>
    </row>
    <row r="119" spans="1:15" ht="13.5" thickBot="1">
      <c r="A119" s="84"/>
      <c r="B119" s="83"/>
      <c r="C119" s="84"/>
      <c r="D119" s="83" t="s">
        <v>83</v>
      </c>
      <c r="E119" s="109">
        <v>0.1</v>
      </c>
      <c r="F119" s="110">
        <v>0.05</v>
      </c>
      <c r="G119" s="109">
        <v>0.05</v>
      </c>
      <c r="H119" s="110">
        <v>0.05</v>
      </c>
      <c r="I119" s="119">
        <v>0</v>
      </c>
      <c r="J119" s="162" t="s">
        <v>220</v>
      </c>
      <c r="K119" s="123"/>
      <c r="L119" s="113"/>
      <c r="M119" s="113"/>
      <c r="N119" s="113"/>
      <c r="O119" s="1"/>
    </row>
    <row r="120" spans="1:15" ht="15">
      <c r="A120" s="130">
        <v>1</v>
      </c>
      <c r="B120" s="157" t="s">
        <v>42</v>
      </c>
      <c r="C120" s="158">
        <v>1996</v>
      </c>
      <c r="D120" s="159" t="s">
        <v>12</v>
      </c>
      <c r="E120" s="133">
        <v>110</v>
      </c>
      <c r="F120" s="147">
        <v>105</v>
      </c>
      <c r="G120" s="133">
        <v>105</v>
      </c>
      <c r="H120" s="133">
        <v>105</v>
      </c>
      <c r="I120" s="133"/>
      <c r="J120" s="133"/>
      <c r="K120" s="160">
        <v>320</v>
      </c>
      <c r="L120" s="93"/>
      <c r="M120" s="1"/>
      <c r="N120" s="1"/>
      <c r="O120" s="1"/>
    </row>
    <row r="121" spans="1:15" ht="15">
      <c r="A121" s="141">
        <v>2</v>
      </c>
      <c r="B121" s="199" t="s">
        <v>61</v>
      </c>
      <c r="C121" s="200">
        <v>1996</v>
      </c>
      <c r="D121" s="201" t="s">
        <v>12</v>
      </c>
      <c r="E121" s="202"/>
      <c r="F121" s="139">
        <v>97.1</v>
      </c>
      <c r="G121" s="139">
        <v>97.1</v>
      </c>
      <c r="H121" s="139">
        <v>97.1</v>
      </c>
      <c r="I121" s="139"/>
      <c r="J121" s="139"/>
      <c r="K121" s="143">
        <f>SUM(E121:J121)</f>
        <v>291.29999999999995</v>
      </c>
      <c r="L121" s="93"/>
      <c r="M121" s="1"/>
      <c r="N121" s="1"/>
      <c r="O121" s="1"/>
    </row>
    <row r="122" spans="1:12" ht="15" customHeight="1">
      <c r="A122" s="141">
        <v>3</v>
      </c>
      <c r="B122" s="135" t="s">
        <v>227</v>
      </c>
      <c r="C122" s="136">
        <v>1996</v>
      </c>
      <c r="D122" s="137" t="s">
        <v>87</v>
      </c>
      <c r="E122" s="139"/>
      <c r="F122" s="139"/>
      <c r="G122" s="139"/>
      <c r="H122" s="139"/>
      <c r="I122" s="139"/>
      <c r="J122" s="139">
        <v>140</v>
      </c>
      <c r="K122" s="143">
        <f>SUM(J122)</f>
        <v>140</v>
      </c>
      <c r="L122" s="93"/>
    </row>
    <row r="123" spans="1:12" ht="15">
      <c r="A123" s="14">
        <v>4</v>
      </c>
      <c r="B123" s="21" t="s">
        <v>228</v>
      </c>
      <c r="C123" s="22">
        <v>1996</v>
      </c>
      <c r="D123" s="12" t="s">
        <v>87</v>
      </c>
      <c r="E123" s="23"/>
      <c r="F123" s="17"/>
      <c r="G123" s="17"/>
      <c r="H123" s="17"/>
      <c r="I123" s="17"/>
      <c r="J123" s="17">
        <v>129.5</v>
      </c>
      <c r="K123" s="95">
        <f>SUM(J123)</f>
        <v>129.5</v>
      </c>
      <c r="L123" s="93"/>
    </row>
    <row r="124" spans="1:12" ht="15">
      <c r="A124" s="35">
        <v>5</v>
      </c>
      <c r="B124" s="46" t="s">
        <v>229</v>
      </c>
      <c r="C124" s="44">
        <v>1996</v>
      </c>
      <c r="D124" s="38" t="s">
        <v>87</v>
      </c>
      <c r="E124" s="195"/>
      <c r="F124" s="195"/>
      <c r="G124" s="195"/>
      <c r="H124" s="195"/>
      <c r="I124" s="195"/>
      <c r="J124" s="196">
        <v>119.8</v>
      </c>
      <c r="K124" s="197">
        <f>SUM(J124)</f>
        <v>119.8</v>
      </c>
      <c r="L124" s="93"/>
    </row>
    <row r="125" spans="1:12" ht="15">
      <c r="A125" s="96">
        <v>6</v>
      </c>
      <c r="B125" s="21" t="s">
        <v>41</v>
      </c>
      <c r="C125" s="22">
        <v>1998</v>
      </c>
      <c r="D125" s="12" t="s">
        <v>10</v>
      </c>
      <c r="E125" s="17">
        <v>101.8</v>
      </c>
      <c r="F125" s="18"/>
      <c r="G125" s="17"/>
      <c r="H125" s="17"/>
      <c r="I125" s="17"/>
      <c r="J125" s="17"/>
      <c r="K125" s="95">
        <f>SUM(E125:J125)</f>
        <v>101.8</v>
      </c>
      <c r="L125" s="93"/>
    </row>
    <row r="126" spans="1:12" ht="15">
      <c r="A126" s="179">
        <v>7</v>
      </c>
      <c r="B126" s="180" t="s">
        <v>187</v>
      </c>
      <c r="C126" s="181">
        <v>1996</v>
      </c>
      <c r="D126" s="52" t="s">
        <v>60</v>
      </c>
      <c r="E126" s="47"/>
      <c r="F126" s="47"/>
      <c r="G126" s="47"/>
      <c r="H126" s="47"/>
      <c r="I126" s="47">
        <v>100</v>
      </c>
      <c r="J126" s="47"/>
      <c r="K126" s="198">
        <f>SUM(E126:J126)</f>
        <v>100</v>
      </c>
      <c r="L126" s="93"/>
    </row>
    <row r="127" spans="1:12" ht="15">
      <c r="A127" s="20">
        <v>8</v>
      </c>
      <c r="B127" s="21" t="s">
        <v>51</v>
      </c>
      <c r="C127" s="22">
        <v>1996</v>
      </c>
      <c r="D127" s="12" t="s">
        <v>10</v>
      </c>
      <c r="E127" s="23">
        <v>94.1</v>
      </c>
      <c r="F127" s="23"/>
      <c r="G127" s="23"/>
      <c r="H127" s="23"/>
      <c r="I127" s="23"/>
      <c r="J127" s="23"/>
      <c r="K127" s="24">
        <f>SUM(E127:J127)</f>
        <v>94.1</v>
      </c>
      <c r="L127" s="93"/>
    </row>
    <row r="128" spans="1:12" ht="15">
      <c r="A128" s="41">
        <v>9</v>
      </c>
      <c r="B128" s="36" t="s">
        <v>188</v>
      </c>
      <c r="C128" s="37">
        <v>1996</v>
      </c>
      <c r="D128" s="38" t="s">
        <v>60</v>
      </c>
      <c r="E128" s="39"/>
      <c r="F128" s="39"/>
      <c r="G128" s="39"/>
      <c r="H128" s="39"/>
      <c r="I128" s="39">
        <v>92.5</v>
      </c>
      <c r="J128" s="39"/>
      <c r="K128" s="33">
        <f>SUM(E128:J128)</f>
        <v>92.5</v>
      </c>
      <c r="L128" s="93"/>
    </row>
    <row r="129" spans="1:11" ht="15.75" thickBot="1">
      <c r="A129" s="203">
        <v>10</v>
      </c>
      <c r="B129" s="100" t="s">
        <v>137</v>
      </c>
      <c r="C129" s="30">
        <v>1996</v>
      </c>
      <c r="D129" s="31" t="s">
        <v>18</v>
      </c>
      <c r="E129" s="32"/>
      <c r="F129" s="32">
        <v>89.8</v>
      </c>
      <c r="G129" s="32"/>
      <c r="H129" s="32"/>
      <c r="I129" s="32"/>
      <c r="J129" s="32"/>
      <c r="K129" s="101">
        <f>SUM(E129:J129)</f>
        <v>89.8</v>
      </c>
    </row>
    <row r="132" spans="1:13" ht="18">
      <c r="A132" s="247" t="s">
        <v>117</v>
      </c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</row>
    <row r="133" spans="1:12" ht="13.5" thickBo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61"/>
      <c r="L133" s="61"/>
    </row>
    <row r="134" spans="1:15" ht="12.75">
      <c r="A134" s="248" t="s">
        <v>1</v>
      </c>
      <c r="B134" s="251" t="s">
        <v>2</v>
      </c>
      <c r="C134" s="248" t="s">
        <v>3</v>
      </c>
      <c r="D134" s="254" t="s">
        <v>4</v>
      </c>
      <c r="E134" s="72" t="s">
        <v>30</v>
      </c>
      <c r="F134" s="72" t="s">
        <v>31</v>
      </c>
      <c r="G134" s="72" t="s">
        <v>32</v>
      </c>
      <c r="H134" s="122" t="s">
        <v>47</v>
      </c>
      <c r="I134" s="72" t="s">
        <v>48</v>
      </c>
      <c r="J134" s="71" t="s">
        <v>198</v>
      </c>
      <c r="K134" s="72" t="s">
        <v>200</v>
      </c>
      <c r="L134" s="72" t="s">
        <v>202</v>
      </c>
      <c r="M134" s="72" t="s">
        <v>5</v>
      </c>
      <c r="N134" s="125"/>
      <c r="O134" s="125"/>
    </row>
    <row r="135" spans="1:15" ht="12.75">
      <c r="A135" s="249"/>
      <c r="B135" s="252"/>
      <c r="C135" s="249"/>
      <c r="D135" s="255"/>
      <c r="E135" s="78">
        <v>41987</v>
      </c>
      <c r="F135" s="73" t="s">
        <v>65</v>
      </c>
      <c r="G135" s="108" t="s">
        <v>67</v>
      </c>
      <c r="H135" s="75" t="s">
        <v>24</v>
      </c>
      <c r="I135" s="73" t="s">
        <v>173</v>
      </c>
      <c r="J135" s="75" t="s">
        <v>193</v>
      </c>
      <c r="K135" s="73" t="s">
        <v>194</v>
      </c>
      <c r="L135" s="73" t="s">
        <v>195</v>
      </c>
      <c r="M135" s="74"/>
      <c r="N135" s="125"/>
      <c r="O135" s="125"/>
    </row>
    <row r="136" spans="1:15" ht="12.75">
      <c r="A136" s="250"/>
      <c r="B136" s="253"/>
      <c r="C136" s="250"/>
      <c r="D136" s="256"/>
      <c r="E136" s="76" t="s">
        <v>123</v>
      </c>
      <c r="F136" s="76" t="s">
        <v>134</v>
      </c>
      <c r="G136" s="76" t="s">
        <v>166</v>
      </c>
      <c r="H136" s="77" t="s">
        <v>66</v>
      </c>
      <c r="I136" s="76" t="s">
        <v>54</v>
      </c>
      <c r="J136" s="77" t="s">
        <v>56</v>
      </c>
      <c r="K136" s="76" t="s">
        <v>6</v>
      </c>
      <c r="L136" s="76" t="s">
        <v>68</v>
      </c>
      <c r="M136" s="76" t="s">
        <v>7</v>
      </c>
      <c r="N136" s="125"/>
      <c r="O136" s="125"/>
    </row>
    <row r="137" spans="1:15" ht="12.75">
      <c r="A137" s="79"/>
      <c r="B137" s="80"/>
      <c r="C137" s="79"/>
      <c r="D137" s="80" t="s">
        <v>69</v>
      </c>
      <c r="E137" s="81">
        <v>6</v>
      </c>
      <c r="F137" s="89">
        <v>26</v>
      </c>
      <c r="G137" s="81">
        <v>14</v>
      </c>
      <c r="H137" s="82">
        <v>8</v>
      </c>
      <c r="I137" s="81">
        <v>2</v>
      </c>
      <c r="J137" s="81">
        <v>6</v>
      </c>
      <c r="K137" s="81">
        <v>4</v>
      </c>
      <c r="L137" s="81">
        <v>10</v>
      </c>
      <c r="M137" s="81"/>
      <c r="N137" s="113"/>
      <c r="O137" s="113"/>
    </row>
    <row r="138" spans="1:15" ht="13.5" thickBot="1">
      <c r="A138" s="84"/>
      <c r="B138" s="83"/>
      <c r="C138" s="84"/>
      <c r="D138" s="83" t="s">
        <v>83</v>
      </c>
      <c r="E138" s="109">
        <v>0</v>
      </c>
      <c r="F138" s="109">
        <v>0</v>
      </c>
      <c r="G138" s="109">
        <v>0</v>
      </c>
      <c r="H138" s="109">
        <v>0</v>
      </c>
      <c r="I138" s="109">
        <v>0</v>
      </c>
      <c r="J138" s="109">
        <v>0</v>
      </c>
      <c r="K138" s="109">
        <v>0</v>
      </c>
      <c r="L138" s="109" t="s">
        <v>220</v>
      </c>
      <c r="M138" s="109"/>
      <c r="N138" s="126"/>
      <c r="O138" s="113"/>
    </row>
    <row r="139" spans="1:15" ht="12.75" customHeight="1">
      <c r="A139" s="130">
        <v>1</v>
      </c>
      <c r="B139" s="163" t="s">
        <v>138</v>
      </c>
      <c r="C139" s="158">
        <v>1999</v>
      </c>
      <c r="D139" s="159" t="s">
        <v>139</v>
      </c>
      <c r="E139" s="133"/>
      <c r="F139" s="133">
        <v>55.5</v>
      </c>
      <c r="G139" s="147">
        <v>55.5</v>
      </c>
      <c r="H139" s="147">
        <v>47.5</v>
      </c>
      <c r="I139" s="133"/>
      <c r="J139" s="133">
        <v>60</v>
      </c>
      <c r="K139" s="133"/>
      <c r="L139" s="133">
        <v>80</v>
      </c>
      <c r="M139" s="160">
        <v>195.5</v>
      </c>
      <c r="N139" s="93"/>
      <c r="O139" s="121"/>
    </row>
    <row r="140" spans="1:15" ht="15">
      <c r="A140" s="141">
        <v>2</v>
      </c>
      <c r="B140" s="161" t="s">
        <v>141</v>
      </c>
      <c r="C140" s="149">
        <v>1999</v>
      </c>
      <c r="D140" s="137" t="s">
        <v>142</v>
      </c>
      <c r="E140" s="139"/>
      <c r="F140" s="142">
        <v>47.5</v>
      </c>
      <c r="G140" s="139">
        <v>51.3</v>
      </c>
      <c r="H140" s="139">
        <v>55.5</v>
      </c>
      <c r="I140" s="139"/>
      <c r="J140" s="139"/>
      <c r="K140" s="139"/>
      <c r="L140" s="139">
        <v>74</v>
      </c>
      <c r="M140" s="143">
        <f>SUM(G140:L140)</f>
        <v>180.8</v>
      </c>
      <c r="N140" s="63"/>
      <c r="O140" s="93"/>
    </row>
    <row r="141" spans="1:15" ht="15">
      <c r="A141" s="141">
        <v>3</v>
      </c>
      <c r="B141" s="135" t="s">
        <v>81</v>
      </c>
      <c r="C141" s="136">
        <v>1998</v>
      </c>
      <c r="D141" s="137" t="s">
        <v>12</v>
      </c>
      <c r="E141" s="139"/>
      <c r="F141" s="139">
        <v>60</v>
      </c>
      <c r="G141" s="139">
        <v>60</v>
      </c>
      <c r="H141" s="139">
        <v>60</v>
      </c>
      <c r="I141" s="139"/>
      <c r="J141" s="139"/>
      <c r="K141" s="139"/>
      <c r="L141" s="139"/>
      <c r="M141" s="143">
        <f>SUM(E141:L141)</f>
        <v>180</v>
      </c>
      <c r="N141" s="63"/>
      <c r="O141" s="93"/>
    </row>
    <row r="142" spans="1:15" ht="15">
      <c r="A142" s="14">
        <v>4</v>
      </c>
      <c r="B142" s="21" t="s">
        <v>145</v>
      </c>
      <c r="C142" s="22">
        <v>1998</v>
      </c>
      <c r="D142" s="12" t="s">
        <v>18</v>
      </c>
      <c r="E142" s="17"/>
      <c r="F142" s="18">
        <v>32.2</v>
      </c>
      <c r="G142" s="17">
        <v>47.5</v>
      </c>
      <c r="H142" s="17">
        <v>43.9</v>
      </c>
      <c r="I142" s="17"/>
      <c r="J142" s="17"/>
      <c r="K142" s="17"/>
      <c r="L142" s="17">
        <v>68.5</v>
      </c>
      <c r="M142" s="95">
        <f>SUM(G142:L142)</f>
        <v>159.9</v>
      </c>
      <c r="N142" s="93"/>
      <c r="O142" s="93"/>
    </row>
    <row r="143" spans="1:15" ht="15">
      <c r="A143" s="35">
        <v>5</v>
      </c>
      <c r="B143" s="36" t="s">
        <v>189</v>
      </c>
      <c r="C143" s="37">
        <v>1998</v>
      </c>
      <c r="D143" s="38" t="s">
        <v>33</v>
      </c>
      <c r="E143" s="45"/>
      <c r="F143" s="45"/>
      <c r="G143" s="45"/>
      <c r="H143" s="45"/>
      <c r="I143" s="45">
        <v>60</v>
      </c>
      <c r="J143" s="45">
        <v>55.5</v>
      </c>
      <c r="K143" s="45"/>
      <c r="L143" s="45"/>
      <c r="M143" s="13">
        <f aca="true" t="shared" si="2" ref="M143:M156">SUM(E143:L143)</f>
        <v>115.5</v>
      </c>
      <c r="N143" s="93"/>
      <c r="O143" s="93"/>
    </row>
    <row r="144" spans="1:15" ht="15">
      <c r="A144" s="14">
        <v>6</v>
      </c>
      <c r="B144" s="21" t="s">
        <v>169</v>
      </c>
      <c r="C144" s="22">
        <v>2000</v>
      </c>
      <c r="D144" s="12" t="s">
        <v>142</v>
      </c>
      <c r="E144" s="17"/>
      <c r="F144" s="17"/>
      <c r="G144" s="17">
        <v>27.5</v>
      </c>
      <c r="H144" s="17">
        <v>34.8</v>
      </c>
      <c r="I144" s="17"/>
      <c r="J144" s="17"/>
      <c r="K144" s="17"/>
      <c r="L144" s="17">
        <v>50.1</v>
      </c>
      <c r="M144" s="95">
        <f t="shared" si="2"/>
        <v>112.4</v>
      </c>
      <c r="N144" s="93"/>
      <c r="O144" s="93"/>
    </row>
    <row r="145" spans="1:15" ht="15">
      <c r="A145" s="35">
        <v>7</v>
      </c>
      <c r="B145" s="36" t="s">
        <v>150</v>
      </c>
      <c r="C145" s="37">
        <v>1998</v>
      </c>
      <c r="D145" s="38" t="s">
        <v>142</v>
      </c>
      <c r="E145" s="45"/>
      <c r="F145" s="45">
        <v>21.8</v>
      </c>
      <c r="G145" s="45">
        <v>34.8</v>
      </c>
      <c r="H145" s="45">
        <v>51.3</v>
      </c>
      <c r="I145" s="45"/>
      <c r="J145" s="45"/>
      <c r="K145" s="45"/>
      <c r="L145" s="45"/>
      <c r="M145" s="13">
        <f t="shared" si="2"/>
        <v>107.89999999999999</v>
      </c>
      <c r="N145" s="93"/>
      <c r="O145" s="93"/>
    </row>
    <row r="146" spans="1:15" ht="15">
      <c r="A146" s="14">
        <v>8</v>
      </c>
      <c r="B146" s="21" t="s">
        <v>76</v>
      </c>
      <c r="C146" s="22">
        <v>1998</v>
      </c>
      <c r="D146" s="12" t="s">
        <v>10</v>
      </c>
      <c r="E146" s="17">
        <v>51.3</v>
      </c>
      <c r="F146" s="17"/>
      <c r="G146" s="17"/>
      <c r="H146" s="17"/>
      <c r="I146" s="17"/>
      <c r="J146" s="17">
        <v>51.3</v>
      </c>
      <c r="K146" s="17"/>
      <c r="L146" s="17"/>
      <c r="M146" s="95">
        <f t="shared" si="2"/>
        <v>102.6</v>
      </c>
      <c r="N146" s="93"/>
      <c r="O146" s="94"/>
    </row>
    <row r="147" spans="1:15" ht="15">
      <c r="A147" s="35">
        <v>9</v>
      </c>
      <c r="B147" s="42" t="s">
        <v>143</v>
      </c>
      <c r="C147" s="37">
        <v>1999</v>
      </c>
      <c r="D147" s="38" t="s">
        <v>18</v>
      </c>
      <c r="E147" s="45"/>
      <c r="F147" s="45">
        <v>37.6</v>
      </c>
      <c r="G147" s="45"/>
      <c r="H147" s="45"/>
      <c r="I147" s="45"/>
      <c r="J147" s="45"/>
      <c r="K147" s="45"/>
      <c r="L147" s="45">
        <v>63.3</v>
      </c>
      <c r="M147" s="13">
        <f t="shared" si="2"/>
        <v>100.9</v>
      </c>
      <c r="N147" s="93"/>
      <c r="O147" s="94"/>
    </row>
    <row r="148" spans="1:15" ht="15">
      <c r="A148" s="14">
        <v>10</v>
      </c>
      <c r="B148" s="21" t="s">
        <v>140</v>
      </c>
      <c r="C148" s="22">
        <v>1998</v>
      </c>
      <c r="D148" s="12" t="s">
        <v>18</v>
      </c>
      <c r="E148" s="17"/>
      <c r="F148" s="17">
        <v>51.3</v>
      </c>
      <c r="G148" s="17">
        <v>43.9</v>
      </c>
      <c r="H148" s="17"/>
      <c r="I148" s="17"/>
      <c r="J148" s="17"/>
      <c r="K148" s="17"/>
      <c r="L148" s="17"/>
      <c r="M148" s="95">
        <f t="shared" si="2"/>
        <v>95.19999999999999</v>
      </c>
      <c r="N148" s="93"/>
      <c r="O148" s="94"/>
    </row>
    <row r="149" spans="1:15" ht="15">
      <c r="A149" s="35" t="s">
        <v>233</v>
      </c>
      <c r="B149" s="36" t="s">
        <v>91</v>
      </c>
      <c r="C149" s="37">
        <v>2000</v>
      </c>
      <c r="D149" s="38" t="s">
        <v>10</v>
      </c>
      <c r="E149" s="45">
        <v>47.5</v>
      </c>
      <c r="F149" s="45"/>
      <c r="G149" s="45"/>
      <c r="H149" s="45"/>
      <c r="I149" s="45"/>
      <c r="J149" s="45">
        <v>43.9</v>
      </c>
      <c r="K149" s="45"/>
      <c r="L149" s="45"/>
      <c r="M149" s="13">
        <f t="shared" si="2"/>
        <v>91.4</v>
      </c>
      <c r="N149" s="93"/>
      <c r="O149" s="94"/>
    </row>
    <row r="150" spans="1:15" ht="15">
      <c r="A150" s="14" t="s">
        <v>233</v>
      </c>
      <c r="B150" s="21" t="s">
        <v>90</v>
      </c>
      <c r="C150" s="22">
        <v>1999</v>
      </c>
      <c r="D150" s="12" t="s">
        <v>10</v>
      </c>
      <c r="E150" s="17">
        <v>43.9</v>
      </c>
      <c r="F150" s="17"/>
      <c r="G150" s="17"/>
      <c r="H150" s="17"/>
      <c r="I150" s="17"/>
      <c r="J150" s="17">
        <v>47.5</v>
      </c>
      <c r="K150" s="17"/>
      <c r="L150" s="17"/>
      <c r="M150" s="95">
        <f t="shared" si="2"/>
        <v>91.4</v>
      </c>
      <c r="N150" s="93"/>
      <c r="O150" s="94"/>
    </row>
    <row r="151" spans="1:15" ht="15">
      <c r="A151" s="35">
        <v>13</v>
      </c>
      <c r="B151" s="36" t="s">
        <v>151</v>
      </c>
      <c r="C151" s="37">
        <v>2000</v>
      </c>
      <c r="D151" s="38" t="s">
        <v>12</v>
      </c>
      <c r="E151" s="45"/>
      <c r="F151" s="45">
        <v>20.1</v>
      </c>
      <c r="G151" s="45">
        <v>29.7</v>
      </c>
      <c r="H151" s="45">
        <v>37.6</v>
      </c>
      <c r="I151" s="45"/>
      <c r="J151" s="45"/>
      <c r="K151" s="45"/>
      <c r="L151" s="45"/>
      <c r="M151" s="13">
        <f t="shared" si="2"/>
        <v>87.4</v>
      </c>
      <c r="N151" s="93"/>
      <c r="O151" s="94"/>
    </row>
    <row r="152" spans="1:15" ht="15">
      <c r="A152" s="14">
        <v>14</v>
      </c>
      <c r="B152" s="21" t="s">
        <v>149</v>
      </c>
      <c r="C152" s="22">
        <v>2000</v>
      </c>
      <c r="D152" s="12" t="s">
        <v>18</v>
      </c>
      <c r="E152" s="17"/>
      <c r="F152" s="17">
        <v>23.5</v>
      </c>
      <c r="G152" s="17"/>
      <c r="H152" s="17"/>
      <c r="I152" s="17"/>
      <c r="J152" s="17"/>
      <c r="K152" s="17"/>
      <c r="L152" s="17">
        <v>58.6</v>
      </c>
      <c r="M152" s="95">
        <f t="shared" si="2"/>
        <v>82.1</v>
      </c>
      <c r="N152" s="93"/>
      <c r="O152" s="94"/>
    </row>
    <row r="153" spans="1:15" ht="15">
      <c r="A153" s="35">
        <v>15</v>
      </c>
      <c r="B153" s="36" t="s">
        <v>89</v>
      </c>
      <c r="C153" s="37">
        <v>2000</v>
      </c>
      <c r="D153" s="38" t="s">
        <v>12</v>
      </c>
      <c r="E153" s="45"/>
      <c r="F153" s="45">
        <v>40.6</v>
      </c>
      <c r="G153" s="45">
        <v>40.6</v>
      </c>
      <c r="H153" s="45"/>
      <c r="I153" s="45"/>
      <c r="J153" s="45"/>
      <c r="K153" s="45"/>
      <c r="L153" s="45"/>
      <c r="M153" s="13">
        <f t="shared" si="2"/>
        <v>81.2</v>
      </c>
      <c r="N153" s="93"/>
      <c r="O153" s="94"/>
    </row>
    <row r="154" spans="1:15" ht="15">
      <c r="A154" s="14">
        <v>16</v>
      </c>
      <c r="B154" s="21" t="s">
        <v>168</v>
      </c>
      <c r="C154" s="22">
        <v>2000</v>
      </c>
      <c r="D154" s="12" t="s">
        <v>18</v>
      </c>
      <c r="E154" s="17"/>
      <c r="F154" s="17"/>
      <c r="G154" s="17">
        <v>32.2</v>
      </c>
      <c r="H154" s="17">
        <v>40.6</v>
      </c>
      <c r="I154" s="17"/>
      <c r="J154" s="17"/>
      <c r="K154" s="17"/>
      <c r="L154" s="17"/>
      <c r="M154" s="95">
        <f t="shared" si="2"/>
        <v>72.80000000000001</v>
      </c>
      <c r="N154" s="93"/>
      <c r="O154" s="94"/>
    </row>
    <row r="155" spans="1:15" ht="15">
      <c r="A155" s="35">
        <v>17</v>
      </c>
      <c r="B155" s="36" t="s">
        <v>147</v>
      </c>
      <c r="C155" s="37">
        <v>1999</v>
      </c>
      <c r="D155" s="38" t="s">
        <v>12</v>
      </c>
      <c r="E155" s="45"/>
      <c r="F155" s="45">
        <v>27.5</v>
      </c>
      <c r="G155" s="45">
        <v>37.6</v>
      </c>
      <c r="H155" s="45"/>
      <c r="I155" s="45"/>
      <c r="J155" s="45"/>
      <c r="K155" s="45"/>
      <c r="L155" s="45"/>
      <c r="M155" s="13">
        <f t="shared" si="2"/>
        <v>65.1</v>
      </c>
      <c r="N155" s="93"/>
      <c r="O155" s="94"/>
    </row>
    <row r="156" spans="1:15" ht="15">
      <c r="A156" s="14" t="s">
        <v>238</v>
      </c>
      <c r="B156" s="21" t="s">
        <v>129</v>
      </c>
      <c r="C156" s="22">
        <v>1998</v>
      </c>
      <c r="D156" s="12" t="s">
        <v>9</v>
      </c>
      <c r="E156" s="23">
        <v>60</v>
      </c>
      <c r="F156" s="17"/>
      <c r="G156" s="17"/>
      <c r="H156" s="17"/>
      <c r="I156" s="17"/>
      <c r="J156" s="17"/>
      <c r="K156" s="17"/>
      <c r="L156" s="17"/>
      <c r="M156" s="95">
        <f t="shared" si="2"/>
        <v>60</v>
      </c>
      <c r="N156" s="93"/>
      <c r="O156" s="124"/>
    </row>
    <row r="157" spans="1:15" ht="15">
      <c r="A157" s="35" t="s">
        <v>238</v>
      </c>
      <c r="B157" s="46" t="s">
        <v>207</v>
      </c>
      <c r="C157" s="44">
        <v>1998</v>
      </c>
      <c r="D157" s="38" t="s">
        <v>14</v>
      </c>
      <c r="E157" s="45"/>
      <c r="F157" s="45"/>
      <c r="G157" s="45"/>
      <c r="H157" s="45"/>
      <c r="I157" s="45"/>
      <c r="J157" s="45"/>
      <c r="K157" s="45">
        <v>60</v>
      </c>
      <c r="L157" s="45"/>
      <c r="M157" s="13">
        <f>SUM(K157:L157)</f>
        <v>60</v>
      </c>
      <c r="N157" s="93"/>
      <c r="O157" s="94"/>
    </row>
    <row r="158" spans="1:15" ht="15">
      <c r="A158" s="14" t="s">
        <v>239</v>
      </c>
      <c r="B158" s="204" t="s">
        <v>130</v>
      </c>
      <c r="C158" s="188">
        <v>1999</v>
      </c>
      <c r="D158" s="205" t="s">
        <v>9</v>
      </c>
      <c r="E158" s="168">
        <v>55.5</v>
      </c>
      <c r="F158" s="17"/>
      <c r="G158" s="17"/>
      <c r="H158" s="17"/>
      <c r="I158" s="17"/>
      <c r="J158" s="17"/>
      <c r="K158" s="17"/>
      <c r="L158" s="17"/>
      <c r="M158" s="95">
        <f>SUM(E158:L158)</f>
        <v>55.5</v>
      </c>
      <c r="N158" s="93"/>
      <c r="O158" s="94"/>
    </row>
    <row r="159" spans="1:15" ht="15">
      <c r="A159" s="35" t="s">
        <v>239</v>
      </c>
      <c r="B159" s="46" t="s">
        <v>190</v>
      </c>
      <c r="C159" s="44">
        <v>2001</v>
      </c>
      <c r="D159" s="52" t="s">
        <v>33</v>
      </c>
      <c r="E159" s="45"/>
      <c r="F159" s="45"/>
      <c r="G159" s="45"/>
      <c r="H159" s="45"/>
      <c r="I159" s="45">
        <v>55.5</v>
      </c>
      <c r="J159" s="45"/>
      <c r="K159" s="45"/>
      <c r="L159" s="45"/>
      <c r="M159" s="13">
        <f>SUM(E159:L159)</f>
        <v>55.5</v>
      </c>
      <c r="N159" s="93"/>
      <c r="O159" s="94"/>
    </row>
    <row r="160" spans="1:15" ht="15">
      <c r="A160" s="14" t="s">
        <v>239</v>
      </c>
      <c r="B160" s="15" t="s">
        <v>106</v>
      </c>
      <c r="C160" s="16">
        <v>2001</v>
      </c>
      <c r="D160" s="27" t="s">
        <v>11</v>
      </c>
      <c r="E160" s="17"/>
      <c r="F160" s="17"/>
      <c r="G160" s="17"/>
      <c r="H160" s="17"/>
      <c r="I160" s="17"/>
      <c r="J160" s="17"/>
      <c r="K160" s="17">
        <v>55.5</v>
      </c>
      <c r="L160" s="17"/>
      <c r="M160" s="95">
        <f>SUM(K160:L160)</f>
        <v>55.5</v>
      </c>
      <c r="N160" s="93"/>
      <c r="O160" s="94"/>
    </row>
    <row r="161" spans="1:15" ht="15">
      <c r="A161" s="35">
        <v>23</v>
      </c>
      <c r="B161" s="46" t="s">
        <v>230</v>
      </c>
      <c r="C161" s="44">
        <v>1999</v>
      </c>
      <c r="D161" s="52" t="s">
        <v>18</v>
      </c>
      <c r="E161" s="45"/>
      <c r="F161" s="45"/>
      <c r="G161" s="45"/>
      <c r="H161" s="45"/>
      <c r="I161" s="45"/>
      <c r="J161" s="45"/>
      <c r="K161" s="45"/>
      <c r="L161" s="45">
        <v>54.2</v>
      </c>
      <c r="M161" s="13">
        <f>SUM(L161)</f>
        <v>54.2</v>
      </c>
      <c r="N161" s="93"/>
      <c r="O161" s="94"/>
    </row>
    <row r="162" spans="1:15" ht="15">
      <c r="A162" s="14">
        <v>24</v>
      </c>
      <c r="B162" s="15" t="s">
        <v>208</v>
      </c>
      <c r="C162" s="16">
        <v>2002</v>
      </c>
      <c r="D162" s="27" t="s">
        <v>11</v>
      </c>
      <c r="E162" s="17"/>
      <c r="F162" s="17"/>
      <c r="G162" s="17"/>
      <c r="H162" s="17"/>
      <c r="I162" s="17"/>
      <c r="J162" s="17"/>
      <c r="K162" s="17">
        <v>51.3</v>
      </c>
      <c r="L162" s="17"/>
      <c r="M162" s="95">
        <f>SUM(K162:L162)</f>
        <v>51.3</v>
      </c>
      <c r="N162" s="93"/>
      <c r="O162" s="94"/>
    </row>
    <row r="163" spans="1:15" ht="15">
      <c r="A163" s="35">
        <v>25</v>
      </c>
      <c r="B163" s="46" t="s">
        <v>209</v>
      </c>
      <c r="C163" s="44">
        <v>2004</v>
      </c>
      <c r="D163" s="52" t="s">
        <v>11</v>
      </c>
      <c r="E163" s="45"/>
      <c r="F163" s="45"/>
      <c r="G163" s="45"/>
      <c r="H163" s="45"/>
      <c r="I163" s="45"/>
      <c r="J163" s="45"/>
      <c r="K163" s="45">
        <v>47.5</v>
      </c>
      <c r="L163" s="45"/>
      <c r="M163" s="13">
        <f>SUM(K163:L163)</f>
        <v>47.5</v>
      </c>
      <c r="N163" s="93"/>
      <c r="O163" s="94"/>
    </row>
    <row r="164" spans="1:15" ht="15">
      <c r="A164" s="14">
        <v>26</v>
      </c>
      <c r="B164" s="15" t="s">
        <v>231</v>
      </c>
      <c r="C164" s="16">
        <v>2000</v>
      </c>
      <c r="D164" s="27" t="s">
        <v>87</v>
      </c>
      <c r="E164" s="17"/>
      <c r="F164" s="17"/>
      <c r="G164" s="17"/>
      <c r="H164" s="17"/>
      <c r="I164" s="17"/>
      <c r="J164" s="17"/>
      <c r="K164" s="17"/>
      <c r="L164" s="17">
        <v>46.4</v>
      </c>
      <c r="M164" s="95">
        <f>SUM(L164)</f>
        <v>46.4</v>
      </c>
      <c r="N164" s="93"/>
      <c r="O164" s="94"/>
    </row>
    <row r="165" spans="1:15" ht="15">
      <c r="A165" s="35">
        <v>27</v>
      </c>
      <c r="B165" s="46" t="s">
        <v>110</v>
      </c>
      <c r="C165" s="44">
        <v>1999</v>
      </c>
      <c r="D165" s="52" t="s">
        <v>18</v>
      </c>
      <c r="E165" s="45"/>
      <c r="F165" s="45">
        <v>43.9</v>
      </c>
      <c r="G165" s="45"/>
      <c r="H165" s="45"/>
      <c r="I165" s="45"/>
      <c r="J165" s="45"/>
      <c r="K165" s="45"/>
      <c r="L165" s="45"/>
      <c r="M165" s="13">
        <f>SUM(E165:L165)</f>
        <v>43.9</v>
      </c>
      <c r="N165" s="93"/>
      <c r="O165" s="94"/>
    </row>
    <row r="166" spans="1:15" ht="15">
      <c r="A166" s="206">
        <v>28</v>
      </c>
      <c r="B166" s="207" t="s">
        <v>232</v>
      </c>
      <c r="C166" s="208">
        <v>1999</v>
      </c>
      <c r="D166" s="27" t="s">
        <v>87</v>
      </c>
      <c r="E166" s="97"/>
      <c r="F166" s="97"/>
      <c r="G166" s="97"/>
      <c r="H166" s="97"/>
      <c r="I166" s="97"/>
      <c r="J166" s="97"/>
      <c r="K166" s="97"/>
      <c r="L166" s="97">
        <v>42.9</v>
      </c>
      <c r="M166" s="98">
        <f>SUM(L166)</f>
        <v>42.9</v>
      </c>
      <c r="N166" s="93"/>
      <c r="O166" s="94"/>
    </row>
    <row r="167" spans="1:15" ht="15">
      <c r="A167" s="41">
        <v>29</v>
      </c>
      <c r="B167" s="36" t="s">
        <v>77</v>
      </c>
      <c r="C167" s="37">
        <v>1998</v>
      </c>
      <c r="D167" s="38" t="s">
        <v>10</v>
      </c>
      <c r="E167" s="39"/>
      <c r="F167" s="39"/>
      <c r="G167" s="39"/>
      <c r="H167" s="39"/>
      <c r="I167" s="39"/>
      <c r="J167" s="39">
        <v>40.6</v>
      </c>
      <c r="K167" s="39"/>
      <c r="L167" s="39"/>
      <c r="M167" s="33">
        <f aca="true" t="shared" si="3" ref="M167:M173">SUM(E167:L167)</f>
        <v>40.6</v>
      </c>
      <c r="N167" s="93"/>
      <c r="O167" s="94"/>
    </row>
    <row r="168" spans="1:15" ht="15">
      <c r="A168" s="20">
        <v>30</v>
      </c>
      <c r="B168" s="21" t="s">
        <v>144</v>
      </c>
      <c r="C168" s="22">
        <v>1998</v>
      </c>
      <c r="D168" s="12" t="s">
        <v>12</v>
      </c>
      <c r="E168" s="23"/>
      <c r="F168" s="23">
        <v>34.8</v>
      </c>
      <c r="G168" s="23"/>
      <c r="H168" s="23"/>
      <c r="I168" s="23"/>
      <c r="J168" s="23"/>
      <c r="K168" s="23"/>
      <c r="L168" s="23"/>
      <c r="M168" s="24">
        <f t="shared" si="3"/>
        <v>34.8</v>
      </c>
      <c r="N168" s="93"/>
      <c r="O168" s="94"/>
    </row>
    <row r="169" spans="1:15" ht="15">
      <c r="A169" s="41">
        <v>31</v>
      </c>
      <c r="B169" s="36" t="s">
        <v>146</v>
      </c>
      <c r="C169" s="37">
        <v>1999</v>
      </c>
      <c r="D169" s="38" t="s">
        <v>71</v>
      </c>
      <c r="E169" s="39"/>
      <c r="F169" s="39">
        <v>29.7</v>
      </c>
      <c r="G169" s="39"/>
      <c r="H169" s="39"/>
      <c r="I169" s="39"/>
      <c r="J169" s="39"/>
      <c r="K169" s="39"/>
      <c r="L169" s="39"/>
      <c r="M169" s="33">
        <f t="shared" si="3"/>
        <v>29.7</v>
      </c>
      <c r="N169" s="93"/>
      <c r="O169" s="94"/>
    </row>
    <row r="170" spans="1:15" ht="15">
      <c r="A170" s="19" t="s">
        <v>240</v>
      </c>
      <c r="B170" s="25" t="s">
        <v>148</v>
      </c>
      <c r="C170" s="26">
        <v>1998</v>
      </c>
      <c r="D170" s="27" t="s">
        <v>71</v>
      </c>
      <c r="E170" s="28"/>
      <c r="F170" s="28">
        <v>25.5</v>
      </c>
      <c r="G170" s="28"/>
      <c r="H170" s="28"/>
      <c r="I170" s="28"/>
      <c r="J170" s="28"/>
      <c r="K170" s="28"/>
      <c r="L170" s="28"/>
      <c r="M170" s="29">
        <f t="shared" si="3"/>
        <v>25.5</v>
      </c>
      <c r="N170" s="93"/>
      <c r="O170" s="94"/>
    </row>
    <row r="171" spans="1:15" ht="15">
      <c r="A171" s="41" t="s">
        <v>240</v>
      </c>
      <c r="B171" s="36" t="s">
        <v>62</v>
      </c>
      <c r="C171" s="37">
        <v>1999</v>
      </c>
      <c r="D171" s="38" t="s">
        <v>12</v>
      </c>
      <c r="E171" s="39"/>
      <c r="F171" s="39"/>
      <c r="G171" s="39">
        <v>25.5</v>
      </c>
      <c r="H171" s="39"/>
      <c r="I171" s="39"/>
      <c r="J171" s="39"/>
      <c r="K171" s="39"/>
      <c r="L171" s="39"/>
      <c r="M171" s="33">
        <f t="shared" si="3"/>
        <v>25.5</v>
      </c>
      <c r="N171" s="93"/>
      <c r="O171" s="94"/>
    </row>
    <row r="172" spans="1:15" ht="15">
      <c r="A172" s="20">
        <v>34</v>
      </c>
      <c r="B172" s="21" t="s">
        <v>64</v>
      </c>
      <c r="C172" s="22">
        <v>1998</v>
      </c>
      <c r="D172" s="12" t="s">
        <v>12</v>
      </c>
      <c r="E172" s="23"/>
      <c r="F172" s="23"/>
      <c r="G172" s="23">
        <v>23.5</v>
      </c>
      <c r="H172" s="23"/>
      <c r="I172" s="23"/>
      <c r="J172" s="23"/>
      <c r="K172" s="23"/>
      <c r="L172" s="23"/>
      <c r="M172" s="24">
        <f t="shared" si="3"/>
        <v>23.5</v>
      </c>
      <c r="N172" s="93"/>
      <c r="O172" s="94"/>
    </row>
    <row r="173" spans="1:15" ht="15.75" thickBot="1">
      <c r="A173" s="55">
        <v>35</v>
      </c>
      <c r="B173" s="56" t="s">
        <v>136</v>
      </c>
      <c r="C173" s="57">
        <v>1998</v>
      </c>
      <c r="D173" s="58" t="s">
        <v>12</v>
      </c>
      <c r="E173" s="59"/>
      <c r="F173" s="59"/>
      <c r="G173" s="59">
        <v>21.8</v>
      </c>
      <c r="H173" s="59"/>
      <c r="I173" s="59"/>
      <c r="J173" s="59"/>
      <c r="K173" s="59"/>
      <c r="L173" s="59"/>
      <c r="M173" s="60">
        <f t="shared" si="3"/>
        <v>21.8</v>
      </c>
      <c r="N173" s="93"/>
      <c r="O173" s="94"/>
    </row>
    <row r="174" spans="1:15" ht="15">
      <c r="A174" s="62"/>
      <c r="B174" s="64"/>
      <c r="C174" s="62"/>
      <c r="D174" s="6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4"/>
    </row>
    <row r="175" ht="14.25" customHeight="1"/>
    <row r="176" spans="1:13" ht="18">
      <c r="A176" s="247" t="s">
        <v>118</v>
      </c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</row>
    <row r="177" spans="1:12" ht="13.5" thickBo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61"/>
      <c r="L177" s="61"/>
    </row>
    <row r="178" spans="1:15" ht="12.75">
      <c r="A178" s="248" t="s">
        <v>1</v>
      </c>
      <c r="B178" s="251" t="s">
        <v>2</v>
      </c>
      <c r="C178" s="248" t="s">
        <v>3</v>
      </c>
      <c r="D178" s="254" t="s">
        <v>4</v>
      </c>
      <c r="E178" s="72" t="s">
        <v>30</v>
      </c>
      <c r="F178" s="72" t="s">
        <v>31</v>
      </c>
      <c r="G178" s="72" t="s">
        <v>32</v>
      </c>
      <c r="H178" s="72" t="s">
        <v>47</v>
      </c>
      <c r="I178" s="72" t="s">
        <v>48</v>
      </c>
      <c r="J178" s="117" t="s">
        <v>198</v>
      </c>
      <c r="K178" s="72" t="s">
        <v>200</v>
      </c>
      <c r="L178" s="72" t="s">
        <v>202</v>
      </c>
      <c r="M178" s="72" t="s">
        <v>5</v>
      </c>
      <c r="N178" s="125"/>
      <c r="O178" s="125"/>
    </row>
    <row r="179" spans="1:15" ht="12.75">
      <c r="A179" s="249"/>
      <c r="B179" s="252"/>
      <c r="C179" s="249"/>
      <c r="D179" s="255"/>
      <c r="E179" s="78">
        <v>41987</v>
      </c>
      <c r="F179" s="73" t="s">
        <v>65</v>
      </c>
      <c r="G179" s="108" t="s">
        <v>67</v>
      </c>
      <c r="H179" s="75" t="s">
        <v>24</v>
      </c>
      <c r="I179" s="73" t="s">
        <v>173</v>
      </c>
      <c r="J179" s="75" t="s">
        <v>193</v>
      </c>
      <c r="K179" s="73" t="s">
        <v>194</v>
      </c>
      <c r="L179" s="73" t="s">
        <v>195</v>
      </c>
      <c r="M179" s="74"/>
      <c r="N179" s="125"/>
      <c r="O179" s="125"/>
    </row>
    <row r="180" spans="1:15" ht="12.75">
      <c r="A180" s="250"/>
      <c r="B180" s="253"/>
      <c r="C180" s="250"/>
      <c r="D180" s="256"/>
      <c r="E180" s="76" t="s">
        <v>123</v>
      </c>
      <c r="F180" s="76" t="s">
        <v>134</v>
      </c>
      <c r="G180" s="76" t="s">
        <v>166</v>
      </c>
      <c r="H180" s="77" t="s">
        <v>66</v>
      </c>
      <c r="I180" s="76" t="s">
        <v>54</v>
      </c>
      <c r="J180" s="77" t="s">
        <v>56</v>
      </c>
      <c r="K180" s="76" t="s">
        <v>6</v>
      </c>
      <c r="L180" s="76" t="s">
        <v>68</v>
      </c>
      <c r="M180" s="76" t="s">
        <v>7</v>
      </c>
      <c r="N180" s="125"/>
      <c r="O180" s="125"/>
    </row>
    <row r="181" spans="1:15" ht="12.75">
      <c r="A181" s="79"/>
      <c r="B181" s="80"/>
      <c r="C181" s="79"/>
      <c r="D181" s="80" t="s">
        <v>69</v>
      </c>
      <c r="E181" s="81">
        <v>3</v>
      </c>
      <c r="F181" s="89">
        <v>5</v>
      </c>
      <c r="G181" s="81">
        <v>4</v>
      </c>
      <c r="H181" s="82">
        <v>2</v>
      </c>
      <c r="I181" s="81">
        <v>2</v>
      </c>
      <c r="J181" s="81">
        <v>1</v>
      </c>
      <c r="K181" s="81">
        <v>7</v>
      </c>
      <c r="L181" s="81"/>
      <c r="M181" s="81"/>
      <c r="N181" s="113"/>
      <c r="O181" s="113"/>
    </row>
    <row r="182" spans="1:15" ht="13.5" thickBot="1">
      <c r="A182" s="170"/>
      <c r="B182" s="171"/>
      <c r="C182" s="170"/>
      <c r="D182" s="171" t="s">
        <v>83</v>
      </c>
      <c r="E182" s="119">
        <v>0</v>
      </c>
      <c r="F182" s="119">
        <v>0</v>
      </c>
      <c r="G182" s="119">
        <v>0</v>
      </c>
      <c r="H182" s="119">
        <v>0</v>
      </c>
      <c r="I182" s="119">
        <v>0</v>
      </c>
      <c r="J182" s="119">
        <v>0</v>
      </c>
      <c r="K182" s="119">
        <v>0</v>
      </c>
      <c r="L182" s="119"/>
      <c r="M182" s="119"/>
      <c r="N182" s="126"/>
      <c r="O182" s="126"/>
    </row>
    <row r="183" spans="1:15" ht="15">
      <c r="A183" s="130">
        <v>1</v>
      </c>
      <c r="B183" s="163" t="s">
        <v>152</v>
      </c>
      <c r="C183" s="158">
        <v>2000</v>
      </c>
      <c r="D183" s="159" t="s">
        <v>18</v>
      </c>
      <c r="E183" s="133"/>
      <c r="F183" s="133">
        <v>55.5</v>
      </c>
      <c r="G183" s="147">
        <v>51.3</v>
      </c>
      <c r="H183" s="133">
        <v>55.5</v>
      </c>
      <c r="I183" s="133"/>
      <c r="J183" s="152"/>
      <c r="K183" s="152"/>
      <c r="L183" s="152">
        <v>68.5</v>
      </c>
      <c r="M183" s="153">
        <v>179.5</v>
      </c>
      <c r="N183" s="93"/>
      <c r="O183" s="93"/>
    </row>
    <row r="184" spans="1:15" ht="15">
      <c r="A184" s="141">
        <v>2</v>
      </c>
      <c r="B184" s="161" t="s">
        <v>99</v>
      </c>
      <c r="C184" s="149">
        <v>2000</v>
      </c>
      <c r="D184" s="137" t="s">
        <v>71</v>
      </c>
      <c r="E184" s="139"/>
      <c r="F184" s="139">
        <v>51.3</v>
      </c>
      <c r="G184" s="139">
        <v>55.5</v>
      </c>
      <c r="H184" s="139">
        <v>60</v>
      </c>
      <c r="I184" s="139"/>
      <c r="J184" s="138"/>
      <c r="K184" s="138"/>
      <c r="L184" s="138"/>
      <c r="M184" s="156">
        <f>SUM(E184:L184)</f>
        <v>166.8</v>
      </c>
      <c r="N184" s="93"/>
      <c r="O184" s="93"/>
    </row>
    <row r="185" spans="1:15" ht="15">
      <c r="A185" s="141" t="s">
        <v>112</v>
      </c>
      <c r="B185" s="161" t="s">
        <v>98</v>
      </c>
      <c r="C185" s="149">
        <v>2000</v>
      </c>
      <c r="D185" s="137" t="s">
        <v>12</v>
      </c>
      <c r="E185" s="139"/>
      <c r="F185" s="139">
        <v>60</v>
      </c>
      <c r="G185" s="139">
        <v>60</v>
      </c>
      <c r="H185" s="139"/>
      <c r="I185" s="139"/>
      <c r="J185" s="138"/>
      <c r="K185" s="138"/>
      <c r="L185" s="138"/>
      <c r="M185" s="156">
        <f>SUM(E185:L185)</f>
        <v>120</v>
      </c>
      <c r="N185" s="93"/>
      <c r="O185" s="93"/>
    </row>
    <row r="186" spans="1:15" ht="15">
      <c r="A186" s="141" t="s">
        <v>112</v>
      </c>
      <c r="B186" s="164" t="s">
        <v>191</v>
      </c>
      <c r="C186" s="165">
        <v>2001</v>
      </c>
      <c r="D186" s="201" t="s">
        <v>33</v>
      </c>
      <c r="E186" s="167"/>
      <c r="F186" s="139"/>
      <c r="G186" s="139"/>
      <c r="H186" s="142"/>
      <c r="I186" s="139">
        <v>60</v>
      </c>
      <c r="J186" s="138">
        <v>60</v>
      </c>
      <c r="K186" s="138"/>
      <c r="L186" s="138"/>
      <c r="M186" s="156">
        <f>SUM(E186:L186)</f>
        <v>120</v>
      </c>
      <c r="N186" s="93"/>
      <c r="O186" s="93"/>
    </row>
    <row r="187" spans="1:15" ht="15">
      <c r="A187" s="14">
        <v>5</v>
      </c>
      <c r="B187" s="15" t="s">
        <v>160</v>
      </c>
      <c r="C187" s="16">
        <v>2001</v>
      </c>
      <c r="D187" s="12" t="s">
        <v>142</v>
      </c>
      <c r="E187" s="17"/>
      <c r="F187" s="17"/>
      <c r="G187" s="17"/>
      <c r="H187" s="17"/>
      <c r="I187" s="17"/>
      <c r="J187" s="23"/>
      <c r="K187" s="23"/>
      <c r="L187" s="23">
        <v>80</v>
      </c>
      <c r="M187" s="24">
        <f>SUM(L187)</f>
        <v>80</v>
      </c>
      <c r="N187" s="93"/>
      <c r="O187" s="93"/>
    </row>
    <row r="188" spans="1:15" ht="15">
      <c r="A188" s="35">
        <v>6</v>
      </c>
      <c r="B188" s="46" t="s">
        <v>241</v>
      </c>
      <c r="C188" s="44">
        <v>2000</v>
      </c>
      <c r="D188" s="38" t="s">
        <v>87</v>
      </c>
      <c r="E188" s="45"/>
      <c r="F188" s="45"/>
      <c r="G188" s="45"/>
      <c r="H188" s="45"/>
      <c r="I188" s="45"/>
      <c r="J188" s="39"/>
      <c r="K188" s="39"/>
      <c r="L188" s="39">
        <v>74</v>
      </c>
      <c r="M188" s="33">
        <f>SUM(L188)</f>
        <v>74</v>
      </c>
      <c r="N188" s="93"/>
      <c r="O188" s="93"/>
    </row>
    <row r="189" spans="1:15" ht="15">
      <c r="A189" s="14" t="s">
        <v>242</v>
      </c>
      <c r="B189" s="15" t="s">
        <v>82</v>
      </c>
      <c r="C189" s="16">
        <v>1999</v>
      </c>
      <c r="D189" s="12" t="s">
        <v>10</v>
      </c>
      <c r="E189" s="17">
        <v>60</v>
      </c>
      <c r="F189" s="17"/>
      <c r="G189" s="17"/>
      <c r="H189" s="18"/>
      <c r="I189" s="17"/>
      <c r="J189" s="23"/>
      <c r="K189" s="23"/>
      <c r="L189" s="23"/>
      <c r="M189" s="24">
        <f>SUM(E189:L189)</f>
        <v>60</v>
      </c>
      <c r="N189" s="93"/>
      <c r="O189" s="93"/>
    </row>
    <row r="190" spans="1:15" ht="15">
      <c r="A190" s="35" t="s">
        <v>242</v>
      </c>
      <c r="B190" s="46" t="s">
        <v>96</v>
      </c>
      <c r="C190" s="44">
        <v>1999</v>
      </c>
      <c r="D190" s="38" t="s">
        <v>14</v>
      </c>
      <c r="E190" s="45"/>
      <c r="F190" s="45"/>
      <c r="G190" s="45"/>
      <c r="H190" s="45"/>
      <c r="I190" s="45"/>
      <c r="J190" s="39"/>
      <c r="K190" s="39">
        <v>60</v>
      </c>
      <c r="L190" s="39"/>
      <c r="M190" s="33">
        <f>SUM(K190:L190)</f>
        <v>60</v>
      </c>
      <c r="N190" s="93"/>
      <c r="O190" s="93"/>
    </row>
    <row r="191" spans="1:15" ht="15">
      <c r="A191" s="14" t="s">
        <v>243</v>
      </c>
      <c r="B191" s="15" t="s">
        <v>92</v>
      </c>
      <c r="C191" s="16">
        <v>2000</v>
      </c>
      <c r="D191" s="12" t="s">
        <v>10</v>
      </c>
      <c r="E191" s="17">
        <v>55.5</v>
      </c>
      <c r="F191" s="17"/>
      <c r="G191" s="17"/>
      <c r="H191" s="17"/>
      <c r="I191" s="17"/>
      <c r="J191" s="23"/>
      <c r="K191" s="23"/>
      <c r="L191" s="23"/>
      <c r="M191" s="24">
        <f>SUM(E191:L191)</f>
        <v>55.5</v>
      </c>
      <c r="N191" s="93"/>
      <c r="O191" s="93"/>
    </row>
    <row r="192" spans="1:15" ht="15">
      <c r="A192" s="35" t="s">
        <v>243</v>
      </c>
      <c r="B192" s="46" t="s">
        <v>192</v>
      </c>
      <c r="C192" s="44">
        <v>2000</v>
      </c>
      <c r="D192" s="38" t="s">
        <v>33</v>
      </c>
      <c r="E192" s="45"/>
      <c r="F192" s="45"/>
      <c r="G192" s="45"/>
      <c r="H192" s="45"/>
      <c r="I192" s="45">
        <v>55.5</v>
      </c>
      <c r="J192" s="39"/>
      <c r="K192" s="39"/>
      <c r="L192" s="39"/>
      <c r="M192" s="33">
        <f>SUM(E192:L192)</f>
        <v>55.5</v>
      </c>
      <c r="N192" s="93"/>
      <c r="O192" s="93"/>
    </row>
    <row r="193" spans="1:15" ht="15">
      <c r="A193" s="20" t="s">
        <v>243</v>
      </c>
      <c r="B193" s="21" t="s">
        <v>210</v>
      </c>
      <c r="C193" s="22">
        <v>1998</v>
      </c>
      <c r="D193" s="12" t="s">
        <v>11</v>
      </c>
      <c r="E193" s="23"/>
      <c r="F193" s="23"/>
      <c r="G193" s="23"/>
      <c r="H193" s="23"/>
      <c r="I193" s="23"/>
      <c r="J193" s="23"/>
      <c r="K193" s="23">
        <v>55.5</v>
      </c>
      <c r="L193" s="23"/>
      <c r="M193" s="24">
        <f>SUM(K193:L193)</f>
        <v>55.5</v>
      </c>
      <c r="N193" s="93"/>
      <c r="O193" s="93"/>
    </row>
    <row r="194" spans="1:15" ht="15">
      <c r="A194" s="41" t="s">
        <v>244</v>
      </c>
      <c r="B194" s="36" t="s">
        <v>131</v>
      </c>
      <c r="C194" s="37">
        <v>1998</v>
      </c>
      <c r="D194" s="38" t="s">
        <v>9</v>
      </c>
      <c r="E194" s="39">
        <v>51.3</v>
      </c>
      <c r="F194" s="39"/>
      <c r="G194" s="39"/>
      <c r="H194" s="39"/>
      <c r="I194" s="39"/>
      <c r="J194" s="39"/>
      <c r="K194" s="39"/>
      <c r="L194" s="39"/>
      <c r="M194" s="33">
        <f>SUM(E194:L194)</f>
        <v>51.3</v>
      </c>
      <c r="N194" s="93"/>
      <c r="O194" s="93"/>
    </row>
    <row r="195" spans="1:15" ht="15">
      <c r="A195" s="20" t="s">
        <v>244</v>
      </c>
      <c r="B195" s="21" t="s">
        <v>211</v>
      </c>
      <c r="C195" s="22">
        <v>1999</v>
      </c>
      <c r="D195" s="12" t="s">
        <v>14</v>
      </c>
      <c r="E195" s="23"/>
      <c r="F195" s="23"/>
      <c r="G195" s="23"/>
      <c r="H195" s="23"/>
      <c r="I195" s="23"/>
      <c r="J195" s="23"/>
      <c r="K195" s="23">
        <v>51.3</v>
      </c>
      <c r="L195" s="23"/>
      <c r="M195" s="24">
        <f>SUM(K195:L195)</f>
        <v>51.3</v>
      </c>
      <c r="N195" s="93"/>
      <c r="O195" s="93"/>
    </row>
    <row r="196" spans="1:15" ht="15">
      <c r="A196" s="41" t="s">
        <v>235</v>
      </c>
      <c r="B196" s="36" t="s">
        <v>153</v>
      </c>
      <c r="C196" s="37">
        <v>1999</v>
      </c>
      <c r="D196" s="38" t="s">
        <v>71</v>
      </c>
      <c r="E196" s="39"/>
      <c r="F196" s="39">
        <v>47.5</v>
      </c>
      <c r="G196" s="39"/>
      <c r="H196" s="39"/>
      <c r="I196" s="39"/>
      <c r="J196" s="39"/>
      <c r="K196" s="39"/>
      <c r="L196" s="39"/>
      <c r="M196" s="33">
        <f>SUM(E196:L196)</f>
        <v>47.5</v>
      </c>
      <c r="N196" s="93"/>
      <c r="O196" s="93"/>
    </row>
    <row r="197" spans="1:15" ht="15">
      <c r="A197" s="20" t="s">
        <v>235</v>
      </c>
      <c r="B197" s="21" t="s">
        <v>164</v>
      </c>
      <c r="C197" s="22">
        <v>2002</v>
      </c>
      <c r="D197" s="12" t="s">
        <v>12</v>
      </c>
      <c r="E197" s="23"/>
      <c r="F197" s="23"/>
      <c r="G197" s="23">
        <v>47.5</v>
      </c>
      <c r="H197" s="23"/>
      <c r="I197" s="23"/>
      <c r="J197" s="23"/>
      <c r="K197" s="23"/>
      <c r="L197" s="23"/>
      <c r="M197" s="24">
        <f>SUM(E197:L197)</f>
        <v>47.5</v>
      </c>
      <c r="N197" s="93"/>
      <c r="O197" s="93"/>
    </row>
    <row r="198" spans="1:15" ht="15">
      <c r="A198" s="41" t="s">
        <v>235</v>
      </c>
      <c r="B198" s="36" t="s">
        <v>212</v>
      </c>
      <c r="C198" s="37">
        <v>2000</v>
      </c>
      <c r="D198" s="38" t="s">
        <v>11</v>
      </c>
      <c r="E198" s="39"/>
      <c r="F198" s="39"/>
      <c r="G198" s="39"/>
      <c r="H198" s="39"/>
      <c r="I198" s="39"/>
      <c r="J198" s="39"/>
      <c r="K198" s="39">
        <v>47.5</v>
      </c>
      <c r="L198" s="39"/>
      <c r="M198" s="33">
        <f>SUM(K198:L198)</f>
        <v>47.5</v>
      </c>
      <c r="N198" s="93"/>
      <c r="O198" s="93"/>
    </row>
    <row r="199" spans="1:15" ht="15">
      <c r="A199" s="20" t="s">
        <v>111</v>
      </c>
      <c r="B199" s="21" t="s">
        <v>100</v>
      </c>
      <c r="C199" s="22">
        <v>2000</v>
      </c>
      <c r="D199" s="12" t="s">
        <v>71</v>
      </c>
      <c r="E199" s="23"/>
      <c r="F199" s="23">
        <v>43.9</v>
      </c>
      <c r="G199" s="23"/>
      <c r="H199" s="23"/>
      <c r="I199" s="23"/>
      <c r="J199" s="23"/>
      <c r="K199" s="23"/>
      <c r="L199" s="23"/>
      <c r="M199" s="24">
        <f>SUM(E199:L199)</f>
        <v>43.9</v>
      </c>
      <c r="N199" s="93"/>
      <c r="O199" s="93"/>
    </row>
    <row r="200" spans="1:15" ht="15">
      <c r="A200" s="48" t="s">
        <v>111</v>
      </c>
      <c r="B200" s="50" t="s">
        <v>107</v>
      </c>
      <c r="C200" s="51">
        <v>2003</v>
      </c>
      <c r="D200" s="52" t="s">
        <v>11</v>
      </c>
      <c r="E200" s="53"/>
      <c r="F200" s="53"/>
      <c r="G200" s="53"/>
      <c r="H200" s="53"/>
      <c r="I200" s="53"/>
      <c r="J200" s="53"/>
      <c r="K200" s="53">
        <v>43.9</v>
      </c>
      <c r="L200" s="53"/>
      <c r="M200" s="54">
        <f>SUM(K200:L200)</f>
        <v>43.9</v>
      </c>
      <c r="N200" s="93"/>
      <c r="O200" s="93"/>
    </row>
    <row r="201" spans="1:15" ht="15">
      <c r="A201" s="20">
        <v>19</v>
      </c>
      <c r="B201" s="21" t="s">
        <v>213</v>
      </c>
      <c r="C201" s="22">
        <v>2003</v>
      </c>
      <c r="D201" s="12" t="s">
        <v>11</v>
      </c>
      <c r="E201" s="23"/>
      <c r="F201" s="23"/>
      <c r="G201" s="23"/>
      <c r="H201" s="23"/>
      <c r="I201" s="23"/>
      <c r="J201" s="23"/>
      <c r="K201" s="23">
        <v>40.6</v>
      </c>
      <c r="L201" s="23"/>
      <c r="M201" s="24">
        <f>SUM(K201:L201)</f>
        <v>40.6</v>
      </c>
      <c r="N201" s="93"/>
      <c r="O201" s="93"/>
    </row>
    <row r="202" spans="1:15" ht="15.75" thickBot="1">
      <c r="A202" s="55">
        <v>20</v>
      </c>
      <c r="B202" s="56" t="s">
        <v>214</v>
      </c>
      <c r="C202" s="57">
        <v>2004</v>
      </c>
      <c r="D202" s="58" t="s">
        <v>11</v>
      </c>
      <c r="E202" s="59"/>
      <c r="F202" s="59"/>
      <c r="G202" s="59"/>
      <c r="H202" s="59"/>
      <c r="I202" s="59"/>
      <c r="J202" s="59"/>
      <c r="K202" s="59">
        <v>37.6</v>
      </c>
      <c r="L202" s="59"/>
      <c r="M202" s="60">
        <f>SUM(K202:L202)</f>
        <v>37.6</v>
      </c>
      <c r="N202" s="93"/>
      <c r="O202" s="93"/>
    </row>
    <row r="203" spans="1:15" ht="14.25">
      <c r="A203" s="62"/>
      <c r="B203" s="64"/>
      <c r="C203" s="62"/>
      <c r="D203" s="6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</row>
    <row r="206" spans="1:12" ht="18">
      <c r="A206" s="247" t="s">
        <v>119</v>
      </c>
      <c r="B206" s="247"/>
      <c r="C206" s="247"/>
      <c r="D206" s="247"/>
      <c r="E206" s="247"/>
      <c r="F206" s="247"/>
      <c r="G206" s="247"/>
      <c r="H206" s="247"/>
      <c r="I206" s="5"/>
      <c r="J206" s="5"/>
      <c r="K206" s="5"/>
      <c r="L206" s="5"/>
    </row>
    <row r="207" spans="1:11" ht="13.5" thickBot="1">
      <c r="A207" s="4"/>
      <c r="B207" s="4"/>
      <c r="C207" s="4"/>
      <c r="D207" s="4"/>
      <c r="E207" s="4"/>
      <c r="F207" s="4"/>
      <c r="G207" s="4"/>
      <c r="H207" s="4"/>
      <c r="I207" s="61"/>
      <c r="J207" s="61"/>
      <c r="K207" s="61"/>
    </row>
    <row r="208" spans="1:8" ht="12.75">
      <c r="A208" s="248" t="s">
        <v>1</v>
      </c>
      <c r="B208" s="251" t="s">
        <v>2</v>
      </c>
      <c r="C208" s="248" t="s">
        <v>3</v>
      </c>
      <c r="D208" s="251" t="s">
        <v>4</v>
      </c>
      <c r="E208" s="72" t="s">
        <v>30</v>
      </c>
      <c r="F208" s="72" t="s">
        <v>31</v>
      </c>
      <c r="G208" s="72" t="s">
        <v>32</v>
      </c>
      <c r="H208" s="6" t="s">
        <v>5</v>
      </c>
    </row>
    <row r="209" spans="1:8" ht="12.75">
      <c r="A209" s="249"/>
      <c r="B209" s="252"/>
      <c r="C209" s="249"/>
      <c r="D209" s="252"/>
      <c r="E209" s="73" t="s">
        <v>65</v>
      </c>
      <c r="F209" s="108" t="s">
        <v>67</v>
      </c>
      <c r="G209" s="73" t="s">
        <v>24</v>
      </c>
      <c r="H209" s="209"/>
    </row>
    <row r="210" spans="1:8" ht="12.75">
      <c r="A210" s="250"/>
      <c r="B210" s="253"/>
      <c r="C210" s="250"/>
      <c r="D210" s="253"/>
      <c r="E210" s="76" t="s">
        <v>134</v>
      </c>
      <c r="F210" s="76" t="s">
        <v>166</v>
      </c>
      <c r="G210" s="76" t="s">
        <v>66</v>
      </c>
      <c r="H210" s="210" t="s">
        <v>7</v>
      </c>
    </row>
    <row r="211" spans="1:8" ht="12.75">
      <c r="A211" s="79"/>
      <c r="B211" s="80"/>
      <c r="C211" s="79"/>
      <c r="D211" s="80" t="s">
        <v>69</v>
      </c>
      <c r="E211" s="81">
        <v>7</v>
      </c>
      <c r="F211" s="89">
        <v>6</v>
      </c>
      <c r="G211" s="81">
        <v>4</v>
      </c>
      <c r="H211" s="118"/>
    </row>
    <row r="212" spans="1:8" ht="13.5" thickBot="1">
      <c r="A212" s="84"/>
      <c r="B212" s="83"/>
      <c r="C212" s="84"/>
      <c r="D212" s="83" t="s">
        <v>83</v>
      </c>
      <c r="E212" s="109">
        <v>0</v>
      </c>
      <c r="F212" s="109">
        <v>0</v>
      </c>
      <c r="G212" s="119">
        <v>0</v>
      </c>
      <c r="H212" s="162"/>
    </row>
    <row r="213" spans="1:8" ht="15">
      <c r="A213" s="130">
        <v>1</v>
      </c>
      <c r="B213" s="163" t="s">
        <v>154</v>
      </c>
      <c r="C213" s="158">
        <v>2001</v>
      </c>
      <c r="D213" s="159" t="s">
        <v>18</v>
      </c>
      <c r="E213" s="133">
        <v>60</v>
      </c>
      <c r="F213" s="133">
        <v>60</v>
      </c>
      <c r="G213" s="133">
        <v>60</v>
      </c>
      <c r="H213" s="160">
        <f aca="true" t="shared" si="4" ref="H213:H221">SUM(E213:G213)</f>
        <v>180</v>
      </c>
    </row>
    <row r="214" spans="1:8" ht="15">
      <c r="A214" s="141">
        <v>2</v>
      </c>
      <c r="B214" s="161" t="s">
        <v>97</v>
      </c>
      <c r="C214" s="149">
        <v>2001</v>
      </c>
      <c r="D214" s="137" t="s">
        <v>12</v>
      </c>
      <c r="E214" s="139">
        <v>55.5</v>
      </c>
      <c r="F214" s="139">
        <v>55.5</v>
      </c>
      <c r="G214" s="139">
        <v>55.5</v>
      </c>
      <c r="H214" s="143">
        <f t="shared" si="4"/>
        <v>166.5</v>
      </c>
    </row>
    <row r="215" spans="1:8" ht="15">
      <c r="A215" s="141">
        <v>3</v>
      </c>
      <c r="B215" s="164" t="s">
        <v>155</v>
      </c>
      <c r="C215" s="165">
        <v>2001</v>
      </c>
      <c r="D215" s="166" t="s">
        <v>12</v>
      </c>
      <c r="E215" s="139">
        <v>51.3</v>
      </c>
      <c r="F215" s="139">
        <v>51.3</v>
      </c>
      <c r="G215" s="139">
        <v>51.3</v>
      </c>
      <c r="H215" s="140">
        <f t="shared" si="4"/>
        <v>153.89999999999998</v>
      </c>
    </row>
    <row r="216" spans="1:8" ht="15">
      <c r="A216" s="14">
        <v>4</v>
      </c>
      <c r="B216" s="15" t="s">
        <v>156</v>
      </c>
      <c r="C216" s="16">
        <v>2002</v>
      </c>
      <c r="D216" s="12" t="s">
        <v>12</v>
      </c>
      <c r="E216" s="17">
        <v>47.5</v>
      </c>
      <c r="F216" s="17">
        <v>47.5</v>
      </c>
      <c r="G216" s="17"/>
      <c r="H216" s="95">
        <f t="shared" si="4"/>
        <v>95</v>
      </c>
    </row>
    <row r="217" spans="1:8" ht="15">
      <c r="A217" s="35">
        <v>5</v>
      </c>
      <c r="B217" s="46" t="s">
        <v>170</v>
      </c>
      <c r="C217" s="44">
        <v>2002</v>
      </c>
      <c r="D217" s="38" t="s">
        <v>12</v>
      </c>
      <c r="E217" s="45"/>
      <c r="F217" s="45">
        <v>43.9</v>
      </c>
      <c r="G217" s="45">
        <v>47.5</v>
      </c>
      <c r="H217" s="13">
        <f t="shared" si="4"/>
        <v>91.4</v>
      </c>
    </row>
    <row r="218" spans="1:8" ht="15">
      <c r="A218" s="14">
        <v>6</v>
      </c>
      <c r="B218" s="15" t="s">
        <v>157</v>
      </c>
      <c r="C218" s="16">
        <v>2002</v>
      </c>
      <c r="D218" s="12" t="s">
        <v>12</v>
      </c>
      <c r="E218" s="17">
        <v>43.9</v>
      </c>
      <c r="F218" s="17"/>
      <c r="G218" s="17"/>
      <c r="H218" s="95">
        <f t="shared" si="4"/>
        <v>43.9</v>
      </c>
    </row>
    <row r="219" spans="1:8" ht="15">
      <c r="A219" s="35" t="s">
        <v>242</v>
      </c>
      <c r="B219" s="46" t="s">
        <v>158</v>
      </c>
      <c r="C219" s="44">
        <v>2004</v>
      </c>
      <c r="D219" s="38" t="s">
        <v>12</v>
      </c>
      <c r="E219" s="45">
        <v>40.6</v>
      </c>
      <c r="F219" s="45"/>
      <c r="G219" s="45"/>
      <c r="H219" s="13">
        <f t="shared" si="4"/>
        <v>40.6</v>
      </c>
    </row>
    <row r="220" spans="1:8" ht="15">
      <c r="A220" s="14" t="s">
        <v>242</v>
      </c>
      <c r="B220" s="15" t="s">
        <v>171</v>
      </c>
      <c r="C220" s="16">
        <v>2001</v>
      </c>
      <c r="D220" s="12" t="s">
        <v>12</v>
      </c>
      <c r="E220" s="17"/>
      <c r="F220" s="17">
        <v>40.6</v>
      </c>
      <c r="G220" s="17"/>
      <c r="H220" s="95">
        <f t="shared" si="4"/>
        <v>40.6</v>
      </c>
    </row>
    <row r="221" spans="1:8" ht="15.75" thickBot="1">
      <c r="A221" s="66">
        <v>9</v>
      </c>
      <c r="B221" s="67" t="s">
        <v>159</v>
      </c>
      <c r="C221" s="68">
        <v>2001</v>
      </c>
      <c r="D221" s="58" t="s">
        <v>12</v>
      </c>
      <c r="E221" s="69">
        <v>37.6</v>
      </c>
      <c r="F221" s="69"/>
      <c r="G221" s="69"/>
      <c r="H221" s="70">
        <f t="shared" si="4"/>
        <v>37.6</v>
      </c>
    </row>
    <row r="225" spans="1:12" ht="18">
      <c r="A225" s="247" t="s">
        <v>120</v>
      </c>
      <c r="B225" s="247"/>
      <c r="C225" s="247"/>
      <c r="D225" s="247"/>
      <c r="E225" s="247"/>
      <c r="F225" s="247"/>
      <c r="G225" s="247"/>
      <c r="H225" s="247"/>
      <c r="I225" s="5"/>
      <c r="J225" s="5"/>
      <c r="K225" s="5"/>
      <c r="L225" s="5"/>
    </row>
    <row r="226" spans="1:12" ht="13.5" thickBot="1">
      <c r="A226" s="4"/>
      <c r="B226" s="4"/>
      <c r="C226" s="4"/>
      <c r="D226" s="4"/>
      <c r="E226" s="4"/>
      <c r="F226" s="4"/>
      <c r="G226" s="4"/>
      <c r="H226" s="4"/>
      <c r="I226" s="61"/>
      <c r="J226" s="61"/>
      <c r="K226" s="61"/>
      <c r="L226" s="61"/>
    </row>
    <row r="227" spans="1:8" ht="12.75" customHeight="1">
      <c r="A227" s="248" t="s">
        <v>1</v>
      </c>
      <c r="B227" s="251" t="s">
        <v>2</v>
      </c>
      <c r="C227" s="248" t="s">
        <v>3</v>
      </c>
      <c r="D227" s="251" t="s">
        <v>4</v>
      </c>
      <c r="E227" s="72" t="s">
        <v>30</v>
      </c>
      <c r="F227" s="72" t="s">
        <v>31</v>
      </c>
      <c r="G227" s="117" t="s">
        <v>32</v>
      </c>
      <c r="H227" s="72" t="s">
        <v>5</v>
      </c>
    </row>
    <row r="228" spans="1:8" ht="12.75" customHeight="1">
      <c r="A228" s="249"/>
      <c r="B228" s="252"/>
      <c r="C228" s="249"/>
      <c r="D228" s="252"/>
      <c r="E228" s="73" t="s">
        <v>65</v>
      </c>
      <c r="F228" s="108" t="s">
        <v>67</v>
      </c>
      <c r="G228" s="75" t="s">
        <v>24</v>
      </c>
      <c r="H228" s="74"/>
    </row>
    <row r="229" spans="1:8" ht="12.75" customHeight="1">
      <c r="A229" s="250"/>
      <c r="B229" s="253"/>
      <c r="C229" s="250"/>
      <c r="D229" s="253"/>
      <c r="E229" s="76" t="s">
        <v>134</v>
      </c>
      <c r="F229" s="76" t="s">
        <v>166</v>
      </c>
      <c r="G229" s="77" t="s">
        <v>66</v>
      </c>
      <c r="H229" s="76" t="s">
        <v>7</v>
      </c>
    </row>
    <row r="230" spans="1:8" ht="13.5" customHeight="1">
      <c r="A230" s="79"/>
      <c r="B230" s="80"/>
      <c r="C230" s="79"/>
      <c r="D230" s="80" t="s">
        <v>69</v>
      </c>
      <c r="E230" s="81">
        <v>7</v>
      </c>
      <c r="F230" s="81">
        <v>6</v>
      </c>
      <c r="G230" s="120">
        <v>3</v>
      </c>
      <c r="H230" s="81"/>
    </row>
    <row r="231" spans="1:8" ht="13.5" customHeight="1" thickBot="1">
      <c r="A231" s="84"/>
      <c r="B231" s="83"/>
      <c r="C231" s="84"/>
      <c r="D231" s="83" t="s">
        <v>83</v>
      </c>
      <c r="E231" s="109">
        <v>0</v>
      </c>
      <c r="F231" s="109">
        <v>0</v>
      </c>
      <c r="G231" s="109">
        <v>0</v>
      </c>
      <c r="H231" s="85"/>
    </row>
    <row r="232" spans="1:9" ht="15" customHeight="1">
      <c r="A232" s="130">
        <v>1</v>
      </c>
      <c r="B232" s="163" t="s">
        <v>63</v>
      </c>
      <c r="C232" s="158">
        <v>2001</v>
      </c>
      <c r="D232" s="159" t="s">
        <v>12</v>
      </c>
      <c r="E232" s="133">
        <v>60</v>
      </c>
      <c r="F232" s="133">
        <v>60</v>
      </c>
      <c r="G232" s="133">
        <v>60</v>
      </c>
      <c r="H232" s="160">
        <f aca="true" t="shared" si="5" ref="H232:H239">SUM(E232:G232)</f>
        <v>180</v>
      </c>
      <c r="I232" s="93"/>
    </row>
    <row r="233" spans="1:9" ht="15" customHeight="1">
      <c r="A233" s="141">
        <v>2</v>
      </c>
      <c r="B233" s="161" t="s">
        <v>160</v>
      </c>
      <c r="C233" s="149">
        <v>2001</v>
      </c>
      <c r="D233" s="137" t="s">
        <v>142</v>
      </c>
      <c r="E233" s="139">
        <v>55.5</v>
      </c>
      <c r="F233" s="139">
        <v>51.3</v>
      </c>
      <c r="G233" s="139">
        <v>51.3</v>
      </c>
      <c r="H233" s="143">
        <f t="shared" si="5"/>
        <v>158.1</v>
      </c>
      <c r="I233" s="93"/>
    </row>
    <row r="234" spans="1:9" ht="15" customHeight="1">
      <c r="A234" s="141">
        <v>3</v>
      </c>
      <c r="B234" s="161" t="s">
        <v>161</v>
      </c>
      <c r="C234" s="149">
        <v>2001</v>
      </c>
      <c r="D234" s="137" t="s">
        <v>18</v>
      </c>
      <c r="E234" s="139">
        <v>51.3</v>
      </c>
      <c r="F234" s="139">
        <v>47.5</v>
      </c>
      <c r="G234" s="139">
        <v>55.5</v>
      </c>
      <c r="H234" s="143">
        <f t="shared" si="5"/>
        <v>154.3</v>
      </c>
      <c r="I234" s="93"/>
    </row>
    <row r="235" spans="1:9" ht="15" customHeight="1">
      <c r="A235" s="14">
        <v>4</v>
      </c>
      <c r="B235" s="15" t="s">
        <v>162</v>
      </c>
      <c r="C235" s="16">
        <v>2001</v>
      </c>
      <c r="D235" s="12" t="s">
        <v>12</v>
      </c>
      <c r="E235" s="17">
        <v>47.5</v>
      </c>
      <c r="F235" s="17">
        <v>55.5</v>
      </c>
      <c r="G235" s="17"/>
      <c r="H235" s="95">
        <f t="shared" si="5"/>
        <v>103</v>
      </c>
      <c r="I235" s="93"/>
    </row>
    <row r="236" spans="1:9" ht="15" customHeight="1">
      <c r="A236" s="35">
        <v>5</v>
      </c>
      <c r="B236" s="46" t="s">
        <v>165</v>
      </c>
      <c r="C236" s="44">
        <v>2002</v>
      </c>
      <c r="D236" s="38" t="s">
        <v>12</v>
      </c>
      <c r="E236" s="45">
        <v>37.6</v>
      </c>
      <c r="F236" s="45">
        <v>43.9</v>
      </c>
      <c r="G236" s="45"/>
      <c r="H236" s="13">
        <f t="shared" si="5"/>
        <v>81.5</v>
      </c>
      <c r="I236" s="93"/>
    </row>
    <row r="237" spans="1:9" ht="15" customHeight="1">
      <c r="A237" s="14">
        <v>6</v>
      </c>
      <c r="B237" s="15" t="s">
        <v>163</v>
      </c>
      <c r="C237" s="16">
        <v>2003</v>
      </c>
      <c r="D237" s="12" t="s">
        <v>12</v>
      </c>
      <c r="E237" s="17">
        <v>43.9</v>
      </c>
      <c r="F237" s="17"/>
      <c r="G237" s="17"/>
      <c r="H237" s="95">
        <f t="shared" si="5"/>
        <v>43.9</v>
      </c>
      <c r="I237" s="93"/>
    </row>
    <row r="238" spans="1:9" ht="15" customHeight="1">
      <c r="A238" s="35" t="s">
        <v>242</v>
      </c>
      <c r="B238" s="46" t="s">
        <v>164</v>
      </c>
      <c r="C238" s="44">
        <v>2002</v>
      </c>
      <c r="D238" s="38" t="s">
        <v>12</v>
      </c>
      <c r="E238" s="45">
        <v>40.6</v>
      </c>
      <c r="F238" s="45"/>
      <c r="G238" s="45"/>
      <c r="H238" s="13">
        <f t="shared" si="5"/>
        <v>40.6</v>
      </c>
      <c r="I238" s="93"/>
    </row>
    <row r="239" spans="1:9" ht="15" customHeight="1" thickBot="1">
      <c r="A239" s="103" t="s">
        <v>242</v>
      </c>
      <c r="B239" s="104" t="s">
        <v>172</v>
      </c>
      <c r="C239" s="105">
        <v>2001</v>
      </c>
      <c r="D239" s="31"/>
      <c r="E239" s="106"/>
      <c r="F239" s="106">
        <v>40.6</v>
      </c>
      <c r="G239" s="106"/>
      <c r="H239" s="107">
        <f t="shared" si="5"/>
        <v>40.6</v>
      </c>
      <c r="I239" s="93"/>
    </row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spans="1:2" ht="15" customHeight="1">
      <c r="A247" s="5"/>
      <c r="B247" s="5"/>
    </row>
    <row r="248" spans="1:2" ht="15" customHeight="1">
      <c r="A248" s="61"/>
      <c r="B248" s="61"/>
    </row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</sheetData>
  <sheetProtection password="CC3F" sheet="1" formatCells="0" formatColumns="0" formatRows="0" selectLockedCells="1" selectUnlockedCells="1"/>
  <mergeCells count="42">
    <mergeCell ref="A208:A210"/>
    <mergeCell ref="B208:B210"/>
    <mergeCell ref="C208:C210"/>
    <mergeCell ref="D208:D210"/>
    <mergeCell ref="A227:A229"/>
    <mergeCell ref="B227:B229"/>
    <mergeCell ref="C227:C229"/>
    <mergeCell ref="D227:D229"/>
    <mergeCell ref="A225:H225"/>
    <mergeCell ref="A178:A180"/>
    <mergeCell ref="B178:B180"/>
    <mergeCell ref="C178:C180"/>
    <mergeCell ref="D178:D180"/>
    <mergeCell ref="A176:M176"/>
    <mergeCell ref="A206:H206"/>
    <mergeCell ref="A115:A117"/>
    <mergeCell ref="B115:B117"/>
    <mergeCell ref="C115:C117"/>
    <mergeCell ref="D115:D117"/>
    <mergeCell ref="A134:A136"/>
    <mergeCell ref="B134:B136"/>
    <mergeCell ref="C134:C136"/>
    <mergeCell ref="D134:D136"/>
    <mergeCell ref="A132:M132"/>
    <mergeCell ref="A82:A84"/>
    <mergeCell ref="B82:B84"/>
    <mergeCell ref="C82:C84"/>
    <mergeCell ref="D82:D84"/>
    <mergeCell ref="A113:L113"/>
    <mergeCell ref="A80:L80"/>
    <mergeCell ref="A50:M50"/>
    <mergeCell ref="A52:A54"/>
    <mergeCell ref="B52:B54"/>
    <mergeCell ref="C52:C54"/>
    <mergeCell ref="D52:D54"/>
    <mergeCell ref="A78:L78"/>
    <mergeCell ref="A2:M2"/>
    <mergeCell ref="A4:M4"/>
    <mergeCell ref="A6:A8"/>
    <mergeCell ref="B6:B8"/>
    <mergeCell ref="C6:C8"/>
    <mergeCell ref="D6:D8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СК ВЕЛОСФЕРА</cp:lastModifiedBy>
  <cp:lastPrinted>2017-03-26T09:42:36Z</cp:lastPrinted>
  <dcterms:created xsi:type="dcterms:W3CDTF">2009-12-20T10:44:48Z</dcterms:created>
  <dcterms:modified xsi:type="dcterms:W3CDTF">2017-03-26T09:55:21Z</dcterms:modified>
  <cp:category/>
  <cp:version/>
  <cp:contentType/>
  <cp:contentStatus/>
</cp:coreProperties>
</file>